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\Desktop\NUEVA PAGINA DE TRANSPARENCIA 2021-subir\J LOS GASTOS DE COMUNICACION SOCIAL\10 GASTOS DE COMUNICACIÓN SOCIAL 2023\"/>
    </mc:Choice>
  </mc:AlternateContent>
  <bookViews>
    <workbookView xWindow="0" yWindow="0" windowWidth="28800" windowHeight="12210" activeTab="5"/>
  </bookViews>
  <sheets>
    <sheet name="2018" sheetId="3" r:id="rId1"/>
    <sheet name="2019" sheetId="2" r:id="rId2"/>
    <sheet name="2020" sheetId="8" r:id="rId3"/>
    <sheet name="2021" sheetId="9" r:id="rId4"/>
    <sheet name="2022" sheetId="11" r:id="rId5"/>
    <sheet name="2023" sheetId="10" r:id="rId6"/>
  </sheets>
  <definedNames>
    <definedName name="_xlnm._FilterDatabase" localSheetId="2" hidden="1">'2020'!$A$1:$P$16</definedName>
  </definedNames>
  <calcPr calcId="162913"/>
</workbook>
</file>

<file path=xl/calcChain.xml><?xml version="1.0" encoding="utf-8"?>
<calcChain xmlns="http://schemas.openxmlformats.org/spreadsheetml/2006/main">
  <c r="D25" i="10" l="1"/>
  <c r="P20" i="11" l="1"/>
  <c r="P19" i="11"/>
  <c r="D18" i="11"/>
  <c r="P26" i="10" l="1"/>
  <c r="P27" i="10" l="1"/>
  <c r="D19" i="9" l="1"/>
  <c r="D38" i="8" l="1"/>
  <c r="P21" i="9"/>
  <c r="P20" i="9"/>
  <c r="D30" i="8"/>
  <c r="D24" i="8"/>
  <c r="D22" i="8"/>
  <c r="D17" i="8"/>
  <c r="D14" i="8"/>
  <c r="D11" i="8"/>
  <c r="D7" i="8"/>
  <c r="D4" i="8"/>
  <c r="P39" i="8"/>
  <c r="C2" i="8"/>
  <c r="C3" i="8"/>
  <c r="C5" i="8"/>
  <c r="C6" i="8"/>
  <c r="C8" i="8"/>
  <c r="C9" i="8"/>
  <c r="C10" i="8"/>
  <c r="C12" i="8"/>
  <c r="C13" i="8"/>
  <c r="C15" i="8"/>
  <c r="C16" i="8"/>
  <c r="P40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1" i="3"/>
  <c r="D43" i="2"/>
</calcChain>
</file>

<file path=xl/sharedStrings.xml><?xml version="1.0" encoding="utf-8"?>
<sst xmlns="http://schemas.openxmlformats.org/spreadsheetml/2006/main" count="1288" uniqueCount="248">
  <si>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</si>
  <si>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</si>
  <si>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</si>
  <si>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</si>
  <si>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</si>
  <si>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</si>
  <si>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</si>
  <si>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</si>
  <si>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</si>
  <si>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</si>
  <si>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</si>
  <si>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</si>
  <si>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</si>
  <si>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</si>
  <si>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</si>
  <si>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</si>
  <si>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</si>
  <si>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</si>
  <si>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 xml:space="preserve">CIMTRA 1. Información sobre los gastos de comunicación social (Art. A_V_j) </t>
  </si>
  <si>
    <t>L.C.P Francisco Delgadillo Limon</t>
  </si>
  <si>
    <t>Publicidad</t>
  </si>
  <si>
    <t>No aplica</t>
  </si>
  <si>
    <t>Semanario Laguna</t>
  </si>
  <si>
    <t xml:space="preserve">Revista Regional El Dia 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</si>
  <si>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</si>
  <si>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</si>
  <si>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</si>
  <si>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</si>
  <si>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</si>
  <si>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</si>
  <si>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</si>
  <si>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</si>
  <si>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</si>
  <si>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</si>
  <si>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</si>
  <si>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</si>
  <si>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</si>
  <si>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</si>
  <si>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</si>
  <si>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</si>
  <si>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</si>
  <si>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</si>
  <si>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</si>
  <si>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</si>
  <si>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</si>
  <si>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</si>
  <si>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</si>
  <si>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</si>
  <si>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</si>
  <si>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</si>
  <si>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</si>
  <si>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</si>
  <si>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</si>
  <si>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</si>
  <si>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</si>
  <si>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</si>
  <si>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</si>
  <si>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</si>
  <si>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</si>
  <si>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</si>
  <si>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</si>
  <si>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</si>
  <si>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</si>
  <si>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</si>
  <si>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</si>
  <si>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</si>
  <si>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</si>
  <si>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</si>
  <si>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</si>
  <si>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</si>
  <si>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</si>
  <si>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</si>
  <si>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</si>
  <si>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</si>
  <si>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</si>
  <si>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</si>
  <si>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</si>
  <si>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</si>
  <si>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</si>
  <si>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</si>
  <si>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</si>
  <si>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</si>
  <si>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</si>
  <si>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</si>
  <si>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</si>
  <si>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</si>
  <si>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</si>
  <si>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</si>
  <si>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</si>
  <si>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</si>
  <si>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</si>
  <si>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</si>
  <si>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</si>
  <si>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</si>
  <si>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</si>
  <si>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</si>
  <si>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</si>
  <si>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</si>
  <si>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</si>
  <si>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</si>
  <si>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</si>
  <si>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</si>
  <si>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</si>
  <si>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</si>
  <si>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</si>
  <si>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</si>
  <si>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</si>
  <si>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</si>
  <si>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</si>
  <si>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</si>
  <si>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</si>
  <si>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</si>
  <si>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</si>
  <si>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</si>
  <si>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</si>
  <si>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</si>
  <si>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</si>
  <si>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</si>
  <si>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</si>
  <si>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</si>
  <si>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</si>
  <si>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</si>
  <si>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</si>
  <si>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</si>
  <si>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</si>
  <si>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</si>
  <si>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</si>
  <si>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</si>
  <si>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</si>
  <si>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</si>
  <si>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</si>
  <si>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</si>
  <si>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</si>
  <si>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</si>
  <si>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</si>
  <si>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</si>
  <si>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</si>
  <si>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</si>
  <si>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</si>
  <si>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</si>
  <si>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</si>
  <si>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</si>
  <si>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</si>
  <si>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</si>
  <si>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</si>
  <si>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</si>
  <si>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</si>
  <si>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</si>
  <si>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</si>
  <si>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</si>
  <si>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</si>
  <si>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</si>
  <si>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</si>
  <si>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</si>
  <si>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</si>
  <si>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</si>
  <si>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</si>
  <si>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</si>
  <si>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</si>
  <si>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</si>
  <si>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</si>
  <si>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</si>
  <si>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</si>
  <si>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</si>
  <si>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</si>
  <si>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</si>
  <si>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</si>
  <si>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</si>
  <si>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</si>
  <si>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</si>
  <si>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</si>
  <si>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</si>
  <si>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</si>
  <si>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</si>
  <si>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</si>
  <si>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</si>
  <si>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</si>
  <si>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Representante</t>
  </si>
  <si>
    <t>A 636</t>
  </si>
  <si>
    <t xml:space="preserve">No aplica </t>
  </si>
  <si>
    <t>5C5D5CAA</t>
  </si>
  <si>
    <t>EDGARD RIVERA CAZARES</t>
  </si>
  <si>
    <t>Reparación de drone phantom</t>
  </si>
  <si>
    <t>Impresión de gacetas a color columen 14</t>
  </si>
  <si>
    <t>AGROPECUARIA FOLAL</t>
  </si>
  <si>
    <t>AFO-120531-3A3</t>
  </si>
  <si>
    <t>DOG CHOW-PLATO DE ACERO</t>
  </si>
  <si>
    <t>Pago de concurso del dia del perro</t>
  </si>
  <si>
    <t>RICE____KZ0</t>
  </si>
  <si>
    <t>MAFD____6Y9</t>
  </si>
  <si>
    <t>Total  07-jul</t>
  </si>
  <si>
    <t xml:space="preserve"> A663</t>
  </si>
  <si>
    <t>A 664</t>
  </si>
  <si>
    <t>06B7A752</t>
  </si>
  <si>
    <t xml:space="preserve">Nombre de la empresa o razón social </t>
  </si>
  <si>
    <t>Se omite dato personal relativo al RFC de conformidad con el artículo 20 y 21 de la  Ley de Transparencia y Acceso a la Información Pública del Estado de Jalisco y sus Municipios.</t>
  </si>
  <si>
    <t>Personalidad Jurídica</t>
  </si>
  <si>
    <t>Total  08-Ago</t>
  </si>
  <si>
    <t>Total 10-oct</t>
  </si>
  <si>
    <t>Total 09-sep</t>
  </si>
  <si>
    <t>A 672</t>
  </si>
  <si>
    <t>A 673</t>
  </si>
  <si>
    <t xml:space="preserve">Jorge Benavides Rodríguez </t>
  </si>
  <si>
    <t xml:space="preserve">Representante </t>
  </si>
  <si>
    <t xml:space="preserve">Impresión de lonas </t>
  </si>
  <si>
    <t>BERJ730105PJ8</t>
  </si>
  <si>
    <t>A 1052</t>
  </si>
  <si>
    <t xml:space="preserve">Carlos Eduardo Ponce Martinez </t>
  </si>
  <si>
    <t>POMC8206195VA</t>
  </si>
  <si>
    <t xml:space="preserve">Fernando Ureta </t>
  </si>
  <si>
    <t>UEMF7010279</t>
  </si>
  <si>
    <t>TOTAL 01-ene</t>
  </si>
  <si>
    <t>TOTAL 02-feb</t>
  </si>
  <si>
    <t>TOTAL 03 -mar</t>
  </si>
  <si>
    <t>TOTAL 04-abr</t>
  </si>
  <si>
    <t xml:space="preserve">JOSE DOMINGO MARQUEZ FLORES </t>
  </si>
  <si>
    <t>LSO1306189R5</t>
  </si>
  <si>
    <t>TOTAL 05-abr</t>
  </si>
  <si>
    <t xml:space="preserve">ESTEBAN ACEVES CASTELLANOS </t>
  </si>
  <si>
    <t>AECE9009215E8</t>
  </si>
  <si>
    <t>TOTAL 09-sep</t>
  </si>
  <si>
    <t>L.C.P Bertha Marcela Góngora Jiménez</t>
  </si>
  <si>
    <t>JUPITER BALDERAS MORAN</t>
  </si>
  <si>
    <t>Total 01-ene</t>
  </si>
  <si>
    <t>Total 02-ene</t>
  </si>
  <si>
    <t>D002</t>
  </si>
  <si>
    <t>BAMJ790721EM7</t>
  </si>
  <si>
    <t>Total 05-may</t>
  </si>
  <si>
    <t>D4CB</t>
  </si>
  <si>
    <t>82DE</t>
  </si>
  <si>
    <t>3EED</t>
  </si>
  <si>
    <t>Total 06-jun</t>
  </si>
  <si>
    <t>9D15</t>
  </si>
  <si>
    <t>Total 07-jul</t>
  </si>
  <si>
    <t>LUIS ALFONSO BARBA CARMONA</t>
  </si>
  <si>
    <t>BACL61100AML2</t>
  </si>
  <si>
    <t>Andrea Garcíacelis Michel</t>
  </si>
  <si>
    <t>GAMA980907157</t>
  </si>
  <si>
    <t>Reparación de equipo fotografico</t>
  </si>
  <si>
    <t>GAMA980907158</t>
  </si>
  <si>
    <t>Total 08-abr</t>
  </si>
  <si>
    <t>BAMJ790721EM9</t>
  </si>
  <si>
    <t>GEOVANNI SARMIENTO AVILA</t>
  </si>
  <si>
    <t>SAAG9908062H2</t>
  </si>
  <si>
    <t>27/11/202</t>
  </si>
  <si>
    <t>Total 11-nov</t>
  </si>
  <si>
    <t>Total 12-nov</t>
  </si>
  <si>
    <t>CARLOS EDUARDO PONCE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</si>
</sst>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3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3" fillId="3" borderId="7" xfId="0" applyFont="1" applyFill="1" applyBorder="1"/>
    <xf numFmtId="0" fontId="3" fillId="4" borderId="1" xfId="0" applyFont="1" applyFill="1" applyBorder="1"/>
    <xf numFmtId="0" fontId="0" fillId="6" borderId="1" xfId="0" applyFont="1" applyFill="1" applyBorder="1"/>
    <xf numFmtId="14" fontId="0" fillId="6" borderId="2" xfId="0" applyNumberFormat="1" applyFont="1" applyFill="1" applyBorder="1"/>
    <xf numFmtId="164" fontId="0" fillId="6" borderId="2" xfId="0" applyNumberFormat="1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16" fontId="0" fillId="6" borderId="1" xfId="0" quotePrefix="1" applyNumberFormat="1" applyFont="1" applyFill="1" applyBorder="1"/>
    <xf numFmtId="0" fontId="0" fillId="6" borderId="1" xfId="0" quotePrefix="1" applyFont="1" applyFill="1" applyBorder="1"/>
    <xf numFmtId="0" fontId="3" fillId="6" borderId="1" xfId="0" applyFont="1" applyFill="1" applyBorder="1"/>
    <xf numFmtId="16" fontId="3" fillId="6" borderId="1" xfId="0" quotePrefix="1" applyNumberFormat="1" applyFont="1" applyFill="1" applyBorder="1"/>
    <xf numFmtId="0" fontId="3" fillId="6" borderId="1" xfId="0" quotePrefix="1" applyFont="1" applyFill="1" applyBorder="1"/>
    <xf numFmtId="164" fontId="3" fillId="3" borderId="2" xfId="0" applyNumberFormat="1" applyFont="1" applyFill="1" applyBorder="1"/>
    <xf numFmtId="164" fontId="3" fillId="3" borderId="8" xfId="0" applyNumberFormat="1" applyFont="1" applyFill="1" applyBorder="1"/>
    <xf numFmtId="14" fontId="3" fillId="3" borderId="2" xfId="0" applyNumberFormat="1" applyFont="1" applyFill="1" applyBorder="1"/>
    <xf numFmtId="0" fontId="1" fillId="2" borderId="10" xfId="1" applyFont="1" applyFill="1" applyBorder="1" applyAlignment="1">
      <alignment horizontal="center" vertical="center"/>
    </xf>
    <xf numFmtId="16" fontId="1" fillId="2" borderId="11" xfId="1" applyNumberFormat="1" applyFont="1" applyFill="1" applyBorder="1" applyAlignment="1">
      <alignment horizontal="center" vertical="center"/>
    </xf>
    <xf numFmtId="14" fontId="1" fillId="2" borderId="11" xfId="1" applyNumberFormat="1" applyFont="1" applyFill="1" applyBorder="1"/>
    <xf numFmtId="164" fontId="1" fillId="2" borderId="11" xfId="1" applyNumberFormat="1" applyFont="1" applyFill="1" applyBorder="1"/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/>
    <xf numFmtId="0" fontId="1" fillId="2" borderId="12" xfId="1" applyFont="1" applyFill="1" applyBorder="1"/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4" fontId="1" fillId="2" borderId="14" xfId="1" applyNumberFormat="1" applyFont="1" applyFill="1" applyBorder="1"/>
    <xf numFmtId="0" fontId="1" fillId="2" borderId="14" xfId="1" applyFont="1" applyFill="1" applyBorder="1" applyAlignment="1">
      <alignment horizontal="center"/>
    </xf>
    <xf numFmtId="0" fontId="1" fillId="2" borderId="14" xfId="1" applyFont="1" applyFill="1" applyBorder="1"/>
    <xf numFmtId="0" fontId="1" fillId="2" borderId="15" xfId="1" applyFont="1" applyFill="1" applyBorder="1"/>
    <xf numFmtId="0" fontId="1" fillId="2" borderId="16" xfId="1" applyFont="1" applyFill="1" applyBorder="1" applyAlignment="1">
      <alignment horizontal="center" vertical="center"/>
    </xf>
    <xf numFmtId="14" fontId="1" fillId="2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0" xfId="1" applyFont="1" applyFill="1" applyBorder="1" applyAlignment="1">
      <alignment horizontal="center" vertical="center"/>
    </xf>
    <xf numFmtId="14" fontId="1" fillId="2" borderId="0" xfId="1" applyNumberFormat="1" applyFont="1" applyFill="1" applyBorder="1"/>
    <xf numFmtId="164" fontId="1" fillId="2" borderId="0" xfId="1" applyNumberFormat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16" fontId="3" fillId="2" borderId="1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164" fontId="3" fillId="2" borderId="14" xfId="1" applyNumberFormat="1" applyFont="1" applyFill="1" applyBorder="1"/>
    <xf numFmtId="16" fontId="3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2" fillId="7" borderId="18" xfId="1" applyNumberFormat="1" applyFont="1" applyFill="1" applyBorder="1" applyAlignment="1">
      <alignment horizontal="center" vertical="center" wrapText="1"/>
    </xf>
    <xf numFmtId="0" fontId="2" fillId="7" borderId="19" xfId="1" applyNumberFormat="1" applyFont="1" applyFill="1" applyBorder="1" applyAlignment="1">
      <alignment horizontal="center" vertical="center" wrapText="1"/>
    </xf>
    <xf numFmtId="0" fontId="2" fillId="7" borderId="20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0" fillId="2" borderId="9" xfId="1" applyFont="1" applyFill="1" applyBorder="1"/>
    <xf numFmtId="0" fontId="0" fillId="2" borderId="17" xfId="1" applyFont="1" applyFill="1" applyBorder="1"/>
    <xf numFmtId="0" fontId="0" fillId="2" borderId="0" xfId="1" applyFont="1" applyFill="1" applyBorder="1"/>
    <xf numFmtId="0" fontId="0" fillId="2" borderId="9" xfId="1" applyFont="1" applyFill="1" applyBorder="1" applyAlignment="1">
      <alignment horizontal="center"/>
    </xf>
    <xf numFmtId="14" fontId="0" fillId="2" borderId="9" xfId="1" applyNumberFormat="1" applyFont="1" applyFill="1" applyBorder="1"/>
    <xf numFmtId="0" fontId="5" fillId="0" borderId="0" xfId="0" applyFont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42</xdr:row>
      <xdr:rowOff>28575</xdr:rowOff>
    </xdr:from>
    <xdr:to>
      <xdr:col>3</xdr:col>
      <xdr:colOff>266700</xdr:colOff>
      <xdr:row>48</xdr:row>
      <xdr:rowOff>104775</xdr:rowOff>
    </xdr:to>
    <xdr:pic>
      <xdr:nvPicPr>
        <xdr:cNvPr id="3158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620500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45</xdr:row>
      <xdr:rowOff>123825</xdr:rowOff>
    </xdr:from>
    <xdr:to>
      <xdr:col>2</xdr:col>
      <xdr:colOff>95250</xdr:colOff>
      <xdr:row>52</xdr:row>
      <xdr:rowOff>9525</xdr:rowOff>
    </xdr:to>
    <xdr:pic>
      <xdr:nvPicPr>
        <xdr:cNvPr id="4182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372975"/>
          <a:ext cx="1590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533400</xdr:colOff>
      <xdr:row>48</xdr:row>
      <xdr:rowOff>76200</xdr:rowOff>
    </xdr:to>
    <xdr:pic>
      <xdr:nvPicPr>
        <xdr:cNvPr id="52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53425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26.425781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87</v>
      </c>
      <c r="C3" s="14">
        <v>75990</v>
      </c>
      <c r="D3" s="12">
        <v>990</v>
      </c>
      <c r="E3" s="4" t="s">
        <v>67</v>
      </c>
      <c r="F3" s="14">
        <v>43119</v>
      </c>
      <c r="G3" s="4">
        <v>3611</v>
      </c>
      <c r="H3" s="4" t="s">
        <v>164</v>
      </c>
      <c r="I3" s="4" t="s">
        <v>68</v>
      </c>
      <c r="J3" s="4" t="s">
        <v>177</v>
      </c>
      <c r="K3" s="4" t="s">
        <v>77</v>
      </c>
      <c r="L3" s="4" t="s">
        <v>69</v>
      </c>
      <c r="M3" s="4" t="s">
        <v>70</v>
      </c>
      <c r="N3" s="4" t="s">
        <v>26</v>
      </c>
      <c r="O3" s="4" t="s">
        <v>25</v>
      </c>
      <c r="P3" s="5" t="s">
        <v>21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71</v>
      </c>
      <c r="F4" s="14">
        <v>43131</v>
      </c>
      <c r="G4" s="4">
        <v>3611</v>
      </c>
      <c r="H4" s="4" t="s">
        <v>164</v>
      </c>
      <c r="I4" s="4" t="s">
        <v>72</v>
      </c>
      <c r="J4" s="4" t="s">
        <v>177</v>
      </c>
      <c r="K4" s="4" t="s">
        <v>77</v>
      </c>
      <c r="L4" s="4" t="s">
        <v>73</v>
      </c>
      <c r="M4" s="4" t="s">
        <v>20</v>
      </c>
      <c r="N4" s="4" t="s">
        <v>26</v>
      </c>
      <c r="O4" s="4" t="s">
        <v>25</v>
      </c>
      <c r="P4" s="5" t="s">
        <v>21</v>
      </c>
    </row>
    <row r="5" spans="1:16" ht="22.5" customHeight="1" outlineLevel="1" x14ac:dyDescent="0.25">
      <c r="A5" s="3"/>
      <c r="B5" s="17" t="s">
        <v>96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164</v>
      </c>
      <c r="I6" s="4" t="s">
        <v>74</v>
      </c>
      <c r="J6" s="4" t="s">
        <v>177</v>
      </c>
      <c r="K6" s="4" t="s">
        <v>77</v>
      </c>
      <c r="L6" s="4" t="s">
        <v>166</v>
      </c>
      <c r="M6" s="4" t="s">
        <v>20</v>
      </c>
      <c r="N6" s="4" t="s">
        <v>26</v>
      </c>
      <c r="O6" s="4" t="s">
        <v>25</v>
      </c>
      <c r="P6" s="5" t="s">
        <v>21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75</v>
      </c>
      <c r="F7" s="14">
        <v>43138</v>
      </c>
      <c r="G7" s="4">
        <v>3611</v>
      </c>
      <c r="H7" s="4" t="s">
        <v>164</v>
      </c>
      <c r="I7" s="4" t="s">
        <v>76</v>
      </c>
      <c r="J7" s="4" t="s">
        <v>177</v>
      </c>
      <c r="K7" s="4" t="s">
        <v>24</v>
      </c>
      <c r="L7" s="4" t="s">
        <v>167</v>
      </c>
      <c r="M7" s="4" t="s">
        <v>20</v>
      </c>
      <c r="N7" s="4" t="s">
        <v>26</v>
      </c>
      <c r="O7" s="4" t="s">
        <v>25</v>
      </c>
      <c r="P7" s="5" t="s">
        <v>21</v>
      </c>
    </row>
    <row r="8" spans="1:16" ht="22.5" customHeight="1" outlineLevel="1" x14ac:dyDescent="0.25">
      <c r="A8" s="3"/>
      <c r="B8" s="17" t="s">
        <v>97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88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164</v>
      </c>
      <c r="I9" s="4" t="s">
        <v>74</v>
      </c>
      <c r="J9" s="16" t="s">
        <v>177</v>
      </c>
      <c r="K9" s="4" t="s">
        <v>77</v>
      </c>
      <c r="L9" s="4" t="s">
        <v>166</v>
      </c>
      <c r="M9" s="4" t="s">
        <v>20</v>
      </c>
      <c r="N9" s="4" t="s">
        <v>26</v>
      </c>
      <c r="O9" s="4" t="s">
        <v>25</v>
      </c>
      <c r="P9" s="5" t="s">
        <v>21</v>
      </c>
    </row>
    <row r="10" spans="1:16" ht="22.5" customHeight="1" outlineLevel="2" x14ac:dyDescent="0.25">
      <c r="A10" s="3">
        <v>2018</v>
      </c>
      <c r="B10" s="3" t="s">
        <v>88</v>
      </c>
      <c r="C10" s="14">
        <v>43165</v>
      </c>
      <c r="D10" s="12">
        <v>600</v>
      </c>
      <c r="E10" s="4" t="s">
        <v>78</v>
      </c>
      <c r="F10" s="14">
        <v>43164</v>
      </c>
      <c r="G10" s="4">
        <v>3611</v>
      </c>
      <c r="H10" s="4" t="s">
        <v>164</v>
      </c>
      <c r="I10" s="4" t="s">
        <v>79</v>
      </c>
      <c r="J10" s="4" t="s">
        <v>177</v>
      </c>
      <c r="K10" s="4" t="s">
        <v>77</v>
      </c>
      <c r="L10" s="4" t="s">
        <v>80</v>
      </c>
      <c r="M10" s="4" t="s">
        <v>20</v>
      </c>
      <c r="N10" s="4" t="s">
        <v>26</v>
      </c>
      <c r="O10" s="4" t="s">
        <v>25</v>
      </c>
      <c r="P10" s="5" t="s">
        <v>21</v>
      </c>
    </row>
    <row r="11" spans="1:16" ht="22.5" customHeight="1" outlineLevel="2" x14ac:dyDescent="0.25">
      <c r="A11" s="3">
        <v>2018</v>
      </c>
      <c r="B11" s="3" t="s">
        <v>88</v>
      </c>
      <c r="C11" s="14">
        <v>43180</v>
      </c>
      <c r="D11" s="12">
        <v>4000</v>
      </c>
      <c r="E11" s="4" t="s">
        <v>81</v>
      </c>
      <c r="F11" s="14">
        <v>43180</v>
      </c>
      <c r="G11" s="4">
        <v>3611</v>
      </c>
      <c r="H11" s="4" t="s">
        <v>164</v>
      </c>
      <c r="I11" s="4" t="s">
        <v>76</v>
      </c>
      <c r="J11" s="4" t="s">
        <v>177</v>
      </c>
      <c r="K11" s="4" t="s">
        <v>85</v>
      </c>
      <c r="L11" s="4" t="s">
        <v>167</v>
      </c>
      <c r="M11" s="4" t="s">
        <v>20</v>
      </c>
      <c r="N11" s="4" t="s">
        <v>26</v>
      </c>
      <c r="O11" s="4" t="s">
        <v>25</v>
      </c>
      <c r="P11" s="5" t="s">
        <v>21</v>
      </c>
    </row>
    <row r="12" spans="1:16" ht="22.5" customHeight="1" outlineLevel="2" x14ac:dyDescent="0.25">
      <c r="A12" s="3">
        <v>2018</v>
      </c>
      <c r="B12" s="3" t="s">
        <v>88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164</v>
      </c>
      <c r="I12" s="4" t="s">
        <v>74</v>
      </c>
      <c r="J12" s="16" t="s">
        <v>177</v>
      </c>
      <c r="K12" s="4" t="s">
        <v>77</v>
      </c>
      <c r="L12" s="4" t="s">
        <v>166</v>
      </c>
      <c r="M12" s="4" t="s">
        <v>20</v>
      </c>
      <c r="N12" s="4" t="s">
        <v>26</v>
      </c>
      <c r="O12" s="4" t="s">
        <v>25</v>
      </c>
      <c r="P12" s="5" t="s">
        <v>21</v>
      </c>
    </row>
    <row r="13" spans="1:16" ht="22.5" customHeight="1" outlineLevel="1" x14ac:dyDescent="0.25">
      <c r="A13" s="3"/>
      <c r="B13" s="17" t="s">
        <v>98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89</v>
      </c>
      <c r="C14" s="14">
        <v>43194</v>
      </c>
      <c r="D14" s="12">
        <v>8548.6200000000008</v>
      </c>
      <c r="E14" s="4" t="s">
        <v>82</v>
      </c>
      <c r="F14" s="14">
        <v>43192</v>
      </c>
      <c r="G14" s="4">
        <v>3611</v>
      </c>
      <c r="H14" s="4" t="s">
        <v>165</v>
      </c>
      <c r="I14" s="4" t="s">
        <v>83</v>
      </c>
      <c r="J14" s="4" t="s">
        <v>83</v>
      </c>
      <c r="K14" s="4" t="s">
        <v>49</v>
      </c>
      <c r="L14" s="4" t="s">
        <v>168</v>
      </c>
      <c r="M14" s="4" t="s">
        <v>20</v>
      </c>
      <c r="N14" s="4" t="s">
        <v>26</v>
      </c>
      <c r="O14" s="4" t="s">
        <v>25</v>
      </c>
      <c r="P14" s="5" t="s">
        <v>21</v>
      </c>
    </row>
    <row r="15" spans="1:16" ht="22.5" customHeight="1" outlineLevel="2" x14ac:dyDescent="0.25">
      <c r="A15" s="3">
        <v>2018</v>
      </c>
      <c r="B15" s="3" t="s">
        <v>89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165</v>
      </c>
      <c r="I15" s="4" t="s">
        <v>76</v>
      </c>
      <c r="J15" s="4" t="s">
        <v>177</v>
      </c>
      <c r="K15" s="4" t="s">
        <v>84</v>
      </c>
      <c r="L15" s="4" t="s">
        <v>167</v>
      </c>
      <c r="M15" s="4" t="s">
        <v>20</v>
      </c>
      <c r="N15" s="4" t="s">
        <v>26</v>
      </c>
      <c r="O15" s="4" t="s">
        <v>25</v>
      </c>
      <c r="P15" s="5" t="s">
        <v>21</v>
      </c>
    </row>
    <row r="16" spans="1:16" ht="22.5" customHeight="1" outlineLevel="1" x14ac:dyDescent="0.25">
      <c r="A16" s="3"/>
      <c r="B16" s="17" t="s">
        <v>99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90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165</v>
      </c>
      <c r="I17" s="4" t="s">
        <v>74</v>
      </c>
      <c r="J17" s="4" t="s">
        <v>177</v>
      </c>
      <c r="K17" s="4" t="s">
        <v>77</v>
      </c>
      <c r="L17" s="4" t="s">
        <v>166</v>
      </c>
      <c r="M17" s="4" t="s">
        <v>20</v>
      </c>
      <c r="N17" s="4" t="s">
        <v>26</v>
      </c>
      <c r="O17" s="4" t="s">
        <v>25</v>
      </c>
      <c r="P17" s="5" t="s">
        <v>21</v>
      </c>
    </row>
    <row r="18" spans="1:16" ht="22.5" customHeight="1" outlineLevel="2" x14ac:dyDescent="0.25">
      <c r="A18" s="3">
        <v>2018</v>
      </c>
      <c r="B18" s="3" t="s">
        <v>90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165</v>
      </c>
      <c r="I18" s="4" t="s">
        <v>22</v>
      </c>
      <c r="J18" s="4" t="s">
        <v>177</v>
      </c>
      <c r="K18" s="4" t="s">
        <v>24</v>
      </c>
      <c r="L18" s="4" t="s">
        <v>169</v>
      </c>
      <c r="M18" s="4" t="s">
        <v>20</v>
      </c>
      <c r="N18" s="4" t="s">
        <v>26</v>
      </c>
      <c r="O18" s="4" t="s">
        <v>25</v>
      </c>
      <c r="P18" s="5" t="s">
        <v>21</v>
      </c>
    </row>
    <row r="19" spans="1:16" ht="22.5" customHeight="1" outlineLevel="2" x14ac:dyDescent="0.25">
      <c r="A19" s="3">
        <v>2018</v>
      </c>
      <c r="B19" s="3" t="s">
        <v>90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165</v>
      </c>
      <c r="I19" s="4" t="s">
        <v>22</v>
      </c>
      <c r="J19" s="4" t="s">
        <v>177</v>
      </c>
      <c r="K19" s="4" t="s">
        <v>24</v>
      </c>
      <c r="L19" s="4" t="s">
        <v>169</v>
      </c>
      <c r="M19" s="4" t="s">
        <v>20</v>
      </c>
      <c r="N19" s="4" t="s">
        <v>26</v>
      </c>
      <c r="O19" s="4" t="s">
        <v>25</v>
      </c>
      <c r="P19" s="5" t="s">
        <v>21</v>
      </c>
    </row>
    <row r="20" spans="1:16" ht="22.5" customHeight="1" outlineLevel="2" x14ac:dyDescent="0.25">
      <c r="A20" s="3">
        <v>2018</v>
      </c>
      <c r="B20" s="3" t="s">
        <v>90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165</v>
      </c>
      <c r="I20" s="4" t="s">
        <v>22</v>
      </c>
      <c r="J20" s="4" t="s">
        <v>177</v>
      </c>
      <c r="K20" s="4" t="s">
        <v>24</v>
      </c>
      <c r="L20" s="4" t="s">
        <v>169</v>
      </c>
      <c r="M20" s="4" t="s">
        <v>20</v>
      </c>
      <c r="N20" s="4" t="s">
        <v>26</v>
      </c>
      <c r="O20" s="4" t="s">
        <v>25</v>
      </c>
      <c r="P20" s="5" t="s">
        <v>21</v>
      </c>
    </row>
    <row r="21" spans="1:16" ht="22.5" customHeight="1" outlineLevel="2" x14ac:dyDescent="0.25">
      <c r="A21" s="3">
        <v>2018</v>
      </c>
      <c r="B21" s="3" t="s">
        <v>90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165</v>
      </c>
      <c r="I21" s="4" t="s">
        <v>22</v>
      </c>
      <c r="J21" s="4" t="s">
        <v>177</v>
      </c>
      <c r="K21" s="4" t="s">
        <v>24</v>
      </c>
      <c r="L21" s="4" t="s">
        <v>169</v>
      </c>
      <c r="M21" s="4" t="s">
        <v>20</v>
      </c>
      <c r="N21" s="4" t="s">
        <v>26</v>
      </c>
      <c r="O21" s="4" t="s">
        <v>25</v>
      </c>
      <c r="P21" s="5" t="s">
        <v>21</v>
      </c>
    </row>
    <row r="22" spans="1:16" ht="22.5" customHeight="1" outlineLevel="2" x14ac:dyDescent="0.25">
      <c r="A22" s="3">
        <v>2018</v>
      </c>
      <c r="B22" s="3" t="s">
        <v>90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165</v>
      </c>
      <c r="I22" s="4" t="s">
        <v>22</v>
      </c>
      <c r="J22" s="4" t="s">
        <v>177</v>
      </c>
      <c r="K22" s="4" t="s">
        <v>24</v>
      </c>
      <c r="L22" s="4" t="s">
        <v>169</v>
      </c>
      <c r="M22" s="4" t="s">
        <v>20</v>
      </c>
      <c r="N22" s="4" t="s">
        <v>26</v>
      </c>
      <c r="O22" s="4" t="s">
        <v>25</v>
      </c>
      <c r="P22" s="5" t="s">
        <v>21</v>
      </c>
    </row>
    <row r="23" spans="1:16" ht="22.5" customHeight="1" outlineLevel="2" x14ac:dyDescent="0.25">
      <c r="A23" s="3">
        <v>2018</v>
      </c>
      <c r="B23" s="3" t="s">
        <v>90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165</v>
      </c>
      <c r="I23" s="4" t="s">
        <v>22</v>
      </c>
      <c r="J23" s="4" t="s">
        <v>177</v>
      </c>
      <c r="K23" s="4" t="s">
        <v>24</v>
      </c>
      <c r="L23" s="4" t="s">
        <v>169</v>
      </c>
      <c r="M23" s="4" t="s">
        <v>20</v>
      </c>
      <c r="N23" s="4" t="s">
        <v>26</v>
      </c>
      <c r="O23" s="4" t="s">
        <v>25</v>
      </c>
      <c r="P23" s="5" t="s">
        <v>21</v>
      </c>
    </row>
    <row r="24" spans="1:16" ht="22.5" customHeight="1" outlineLevel="2" x14ac:dyDescent="0.25">
      <c r="A24" s="3">
        <v>2018</v>
      </c>
      <c r="B24" s="3" t="s">
        <v>90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165</v>
      </c>
      <c r="I24" s="4" t="s">
        <v>74</v>
      </c>
      <c r="J24" s="4" t="s">
        <v>177</v>
      </c>
      <c r="K24" s="4" t="s">
        <v>77</v>
      </c>
      <c r="L24" s="4" t="s">
        <v>166</v>
      </c>
      <c r="M24" s="4" t="s">
        <v>20</v>
      </c>
      <c r="N24" s="4" t="s">
        <v>26</v>
      </c>
      <c r="O24" s="4" t="s">
        <v>25</v>
      </c>
      <c r="P24" s="5" t="s">
        <v>21</v>
      </c>
    </row>
    <row r="25" spans="1:16" ht="22.5" customHeight="1" outlineLevel="1" x14ac:dyDescent="0.25">
      <c r="A25" s="3"/>
      <c r="B25" s="17" t="s">
        <v>100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91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165</v>
      </c>
      <c r="I26" s="4" t="s">
        <v>74</v>
      </c>
      <c r="J26" s="4" t="s">
        <v>177</v>
      </c>
      <c r="K26" s="4" t="s">
        <v>77</v>
      </c>
      <c r="L26" s="4" t="s">
        <v>166</v>
      </c>
      <c r="M26" s="4" t="s">
        <v>20</v>
      </c>
      <c r="N26" s="4" t="s">
        <v>26</v>
      </c>
      <c r="O26" s="4" t="s">
        <v>25</v>
      </c>
      <c r="P26" s="5" t="s">
        <v>21</v>
      </c>
    </row>
    <row r="27" spans="1:16" ht="22.5" customHeight="1" outlineLevel="2" x14ac:dyDescent="0.25">
      <c r="A27" s="3">
        <v>2018</v>
      </c>
      <c r="B27" s="3" t="s">
        <v>91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165</v>
      </c>
      <c r="I27" s="4" t="s">
        <v>74</v>
      </c>
      <c r="J27" s="4" t="s">
        <v>177</v>
      </c>
      <c r="K27" s="4" t="s">
        <v>77</v>
      </c>
      <c r="L27" s="4" t="s">
        <v>166</v>
      </c>
      <c r="M27" s="4" t="s">
        <v>20</v>
      </c>
      <c r="N27" s="4" t="s">
        <v>26</v>
      </c>
      <c r="O27" s="4" t="s">
        <v>25</v>
      </c>
      <c r="P27" s="5" t="s">
        <v>21</v>
      </c>
    </row>
    <row r="28" spans="1:16" ht="22.5" customHeight="1" outlineLevel="1" x14ac:dyDescent="0.25">
      <c r="A28" s="3"/>
      <c r="B28" s="17" t="s">
        <v>101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164</v>
      </c>
      <c r="I29" s="4" t="s">
        <v>74</v>
      </c>
      <c r="J29" s="4" t="s">
        <v>177</v>
      </c>
      <c r="K29" s="4" t="s">
        <v>77</v>
      </c>
      <c r="L29" s="4" t="s">
        <v>166</v>
      </c>
      <c r="M29" s="4" t="s">
        <v>20</v>
      </c>
      <c r="N29" s="4" t="s">
        <v>26</v>
      </c>
      <c r="O29" s="4" t="s">
        <v>25</v>
      </c>
      <c r="P29" s="5" t="s">
        <v>21</v>
      </c>
    </row>
    <row r="30" spans="1:16" ht="22.5" customHeight="1" outlineLevel="1" x14ac:dyDescent="0.25">
      <c r="A30" s="3"/>
      <c r="B30" s="17" t="s">
        <v>102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92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164</v>
      </c>
      <c r="I31" s="4" t="s">
        <v>74</v>
      </c>
      <c r="J31" s="4" t="s">
        <v>177</v>
      </c>
      <c r="K31" s="4" t="s">
        <v>77</v>
      </c>
      <c r="L31" s="4" t="s">
        <v>166</v>
      </c>
      <c r="M31" s="4" t="s">
        <v>20</v>
      </c>
      <c r="N31" s="4" t="s">
        <v>26</v>
      </c>
      <c r="O31" s="4" t="s">
        <v>25</v>
      </c>
      <c r="P31" s="5" t="s">
        <v>21</v>
      </c>
    </row>
    <row r="32" spans="1:16" ht="22.5" customHeight="1" outlineLevel="1" x14ac:dyDescent="0.25">
      <c r="A32" s="3"/>
      <c r="B32" s="17" t="s">
        <v>103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93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164</v>
      </c>
      <c r="I33" s="4" t="s">
        <v>22</v>
      </c>
      <c r="J33" s="4" t="s">
        <v>177</v>
      </c>
      <c r="K33" s="4" t="s">
        <v>24</v>
      </c>
      <c r="L33" s="4" t="s">
        <v>169</v>
      </c>
      <c r="M33" s="4" t="s">
        <v>20</v>
      </c>
      <c r="N33" s="4" t="s">
        <v>26</v>
      </c>
      <c r="O33" s="4" t="s">
        <v>25</v>
      </c>
      <c r="P33" s="5" t="s">
        <v>21</v>
      </c>
    </row>
    <row r="34" spans="1:16" ht="22.5" customHeight="1" outlineLevel="1" x14ac:dyDescent="0.25">
      <c r="A34" s="3"/>
      <c r="B34" s="17" t="s">
        <v>104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94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19</v>
      </c>
      <c r="I35" s="4" t="s">
        <v>22</v>
      </c>
      <c r="J35" s="4" t="s">
        <v>177</v>
      </c>
      <c r="K35" s="4" t="s">
        <v>24</v>
      </c>
      <c r="L35" s="4" t="s">
        <v>169</v>
      </c>
      <c r="M35" s="4" t="s">
        <v>20</v>
      </c>
      <c r="N35" s="4" t="s">
        <v>26</v>
      </c>
      <c r="O35" s="4" t="s">
        <v>25</v>
      </c>
      <c r="P35" s="5" t="s">
        <v>21</v>
      </c>
    </row>
    <row r="36" spans="1:16" outlineLevel="2" x14ac:dyDescent="0.25">
      <c r="A36" s="3">
        <v>2018</v>
      </c>
      <c r="B36" s="3" t="s">
        <v>94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19</v>
      </c>
      <c r="I36" s="4" t="s">
        <v>22</v>
      </c>
      <c r="J36" s="4" t="s">
        <v>177</v>
      </c>
      <c r="K36" s="4" t="s">
        <v>24</v>
      </c>
      <c r="L36" s="4" t="s">
        <v>169</v>
      </c>
      <c r="M36" s="4" t="s">
        <v>20</v>
      </c>
      <c r="N36" s="4" t="s">
        <v>26</v>
      </c>
      <c r="O36" s="4" t="s">
        <v>25</v>
      </c>
      <c r="P36" s="5" t="s">
        <v>21</v>
      </c>
    </row>
    <row r="37" spans="1:16" outlineLevel="1" x14ac:dyDescent="0.25">
      <c r="A37" s="3"/>
      <c r="B37" s="17" t="s">
        <v>105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95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19</v>
      </c>
      <c r="I38" s="4" t="s">
        <v>22</v>
      </c>
      <c r="J38" s="4" t="s">
        <v>177</v>
      </c>
      <c r="K38" s="4" t="s">
        <v>24</v>
      </c>
      <c r="L38" s="4" t="s">
        <v>169</v>
      </c>
      <c r="M38" s="4" t="s">
        <v>20</v>
      </c>
      <c r="N38" s="4" t="s">
        <v>26</v>
      </c>
      <c r="O38" s="4" t="s">
        <v>25</v>
      </c>
      <c r="P38" s="5" t="s">
        <v>21</v>
      </c>
    </row>
    <row r="39" spans="1:16" outlineLevel="2" x14ac:dyDescent="0.25">
      <c r="A39" s="3">
        <v>2018</v>
      </c>
      <c r="B39" s="3" t="s">
        <v>95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19</v>
      </c>
      <c r="I39" s="4" t="s">
        <v>22</v>
      </c>
      <c r="J39" s="4" t="s">
        <v>177</v>
      </c>
      <c r="K39" s="4" t="s">
        <v>24</v>
      </c>
      <c r="L39" s="4" t="s">
        <v>169</v>
      </c>
      <c r="M39" s="4" t="s">
        <v>20</v>
      </c>
      <c r="N39" s="4" t="s">
        <v>26</v>
      </c>
      <c r="O39" s="4" t="s">
        <v>25</v>
      </c>
      <c r="P39" s="5" t="s">
        <v>21</v>
      </c>
    </row>
    <row r="40" spans="1:16" outlineLevel="1" x14ac:dyDescent="0.25">
      <c r="A40" s="18"/>
      <c r="B40" s="22" t="s">
        <v>106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107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F5" sqref="F5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27.28515625" customWidth="1"/>
    <col min="11" max="11" width="21.5703125" customWidth="1"/>
    <col min="12" max="12" width="15.5703125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111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19</v>
      </c>
      <c r="I3" s="27" t="s">
        <v>22</v>
      </c>
      <c r="J3" s="27" t="s">
        <v>177</v>
      </c>
      <c r="K3" s="27" t="s">
        <v>24</v>
      </c>
      <c r="L3" s="27" t="s">
        <v>170</v>
      </c>
      <c r="M3" s="27" t="s">
        <v>20</v>
      </c>
      <c r="N3" s="27" t="s">
        <v>26</v>
      </c>
      <c r="O3" s="27" t="s">
        <v>25</v>
      </c>
      <c r="P3" s="28" t="s">
        <v>21</v>
      </c>
    </row>
    <row r="4" spans="1:16" ht="22.5" customHeight="1" outlineLevel="2" x14ac:dyDescent="0.25">
      <c r="A4" s="24">
        <v>2019</v>
      </c>
      <c r="B4" s="24" t="s">
        <v>111</v>
      </c>
      <c r="C4" s="25">
        <v>43517</v>
      </c>
      <c r="D4" s="26">
        <v>8700</v>
      </c>
      <c r="E4" s="27" t="s">
        <v>56</v>
      </c>
      <c r="F4" s="25">
        <v>43508</v>
      </c>
      <c r="G4" s="27">
        <v>3611</v>
      </c>
      <c r="H4" s="27" t="s">
        <v>19</v>
      </c>
      <c r="I4" s="27" t="s">
        <v>57</v>
      </c>
      <c r="J4" s="27" t="s">
        <v>177</v>
      </c>
      <c r="K4" s="27" t="s">
        <v>24</v>
      </c>
      <c r="L4" s="27" t="s">
        <v>167</v>
      </c>
      <c r="M4" s="27" t="s">
        <v>20</v>
      </c>
      <c r="N4" s="27" t="s">
        <v>26</v>
      </c>
      <c r="O4" s="27" t="s">
        <v>25</v>
      </c>
      <c r="P4" s="28" t="s">
        <v>21</v>
      </c>
    </row>
    <row r="5" spans="1:16" ht="22.5" customHeight="1" outlineLevel="1" x14ac:dyDescent="0.25">
      <c r="A5" s="24"/>
      <c r="B5" s="31" t="s">
        <v>119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114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19</v>
      </c>
      <c r="I6" s="7" t="s">
        <v>22</v>
      </c>
      <c r="J6" s="7" t="s">
        <v>177</v>
      </c>
      <c r="K6" s="27" t="s">
        <v>24</v>
      </c>
      <c r="L6" s="27" t="s">
        <v>170</v>
      </c>
      <c r="M6" s="27" t="s">
        <v>20</v>
      </c>
      <c r="N6" s="27" t="s">
        <v>26</v>
      </c>
      <c r="O6" s="27" t="s">
        <v>25</v>
      </c>
      <c r="P6" s="8" t="s">
        <v>21</v>
      </c>
    </row>
    <row r="7" spans="1:16" ht="22.5" customHeight="1" outlineLevel="1" x14ac:dyDescent="0.25">
      <c r="A7" s="6"/>
      <c r="B7" s="23" t="s">
        <v>120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108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19</v>
      </c>
      <c r="I8" s="27" t="s">
        <v>23</v>
      </c>
      <c r="J8" s="27" t="s">
        <v>177</v>
      </c>
      <c r="K8" s="27" t="s">
        <v>24</v>
      </c>
      <c r="L8" s="27" t="s">
        <v>171</v>
      </c>
      <c r="M8" s="27" t="s">
        <v>20</v>
      </c>
      <c r="N8" s="27" t="s">
        <v>26</v>
      </c>
      <c r="O8" s="27" t="s">
        <v>25</v>
      </c>
      <c r="P8" s="28" t="s">
        <v>21</v>
      </c>
    </row>
    <row r="9" spans="1:16" ht="22.5" customHeight="1" outlineLevel="2" x14ac:dyDescent="0.25">
      <c r="A9" s="6">
        <v>2019</v>
      </c>
      <c r="B9" s="29" t="s">
        <v>108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19</v>
      </c>
      <c r="I9" s="7" t="s">
        <v>22</v>
      </c>
      <c r="J9" s="7" t="s">
        <v>177</v>
      </c>
      <c r="K9" s="27" t="s">
        <v>24</v>
      </c>
      <c r="L9" s="27" t="s">
        <v>170</v>
      </c>
      <c r="M9" s="7" t="s">
        <v>20</v>
      </c>
      <c r="N9" s="27" t="s">
        <v>26</v>
      </c>
      <c r="O9" s="27" t="s">
        <v>25</v>
      </c>
      <c r="P9" s="8" t="s">
        <v>21</v>
      </c>
    </row>
    <row r="10" spans="1:16" ht="22.5" customHeight="1" outlineLevel="1" x14ac:dyDescent="0.25">
      <c r="A10" s="6"/>
      <c r="B10" s="32" t="s">
        <v>121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115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19</v>
      </c>
      <c r="I11" s="27" t="s">
        <v>27</v>
      </c>
      <c r="J11" s="27" t="s">
        <v>177</v>
      </c>
      <c r="K11" s="27" t="s">
        <v>24</v>
      </c>
      <c r="L11" s="27" t="s">
        <v>171</v>
      </c>
      <c r="M11" s="7" t="s">
        <v>20</v>
      </c>
      <c r="N11" s="27" t="s">
        <v>26</v>
      </c>
      <c r="O11" s="27" t="s">
        <v>25</v>
      </c>
      <c r="P11" s="8" t="s">
        <v>21</v>
      </c>
    </row>
    <row r="12" spans="1:16" ht="22.5" customHeight="1" outlineLevel="2" x14ac:dyDescent="0.25">
      <c r="A12" s="24">
        <v>2019</v>
      </c>
      <c r="B12" s="24" t="s">
        <v>115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19</v>
      </c>
      <c r="I12" s="27" t="s">
        <v>47</v>
      </c>
      <c r="J12" s="27" t="s">
        <v>177</v>
      </c>
      <c r="K12" s="27" t="s">
        <v>24</v>
      </c>
      <c r="L12" s="27" t="s">
        <v>172</v>
      </c>
      <c r="M12" s="7" t="s">
        <v>48</v>
      </c>
      <c r="N12" s="27" t="s">
        <v>26</v>
      </c>
      <c r="O12" s="27" t="s">
        <v>25</v>
      </c>
      <c r="P12" s="8" t="s">
        <v>21</v>
      </c>
    </row>
    <row r="13" spans="1:16" ht="22.5" customHeight="1" outlineLevel="2" x14ac:dyDescent="0.25">
      <c r="A13" s="6">
        <v>2019</v>
      </c>
      <c r="B13" s="24" t="s">
        <v>115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19</v>
      </c>
      <c r="I13" s="7" t="s">
        <v>22</v>
      </c>
      <c r="J13" s="7" t="s">
        <v>177</v>
      </c>
      <c r="K13" s="7" t="s">
        <v>24</v>
      </c>
      <c r="L13" s="27" t="s">
        <v>170</v>
      </c>
      <c r="M13" s="7" t="s">
        <v>20</v>
      </c>
      <c r="N13" s="27" t="s">
        <v>26</v>
      </c>
      <c r="O13" s="27" t="s">
        <v>25</v>
      </c>
      <c r="P13" s="8" t="s">
        <v>21</v>
      </c>
    </row>
    <row r="14" spans="1:16" ht="22.5" customHeight="1" outlineLevel="1" x14ac:dyDescent="0.25">
      <c r="A14" s="6"/>
      <c r="B14" s="31" t="s">
        <v>122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113</v>
      </c>
      <c r="C15" s="25">
        <v>43629</v>
      </c>
      <c r="D15" s="26">
        <v>12376.04</v>
      </c>
      <c r="E15" s="27" t="s">
        <v>58</v>
      </c>
      <c r="F15" s="25">
        <v>43593</v>
      </c>
      <c r="G15" s="7">
        <v>3611</v>
      </c>
      <c r="H15" s="27" t="s">
        <v>19</v>
      </c>
      <c r="I15" s="27" t="s">
        <v>61</v>
      </c>
      <c r="J15" s="27" t="s">
        <v>61</v>
      </c>
      <c r="K15" s="27" t="s">
        <v>60</v>
      </c>
      <c r="L15" s="27" t="s">
        <v>59</v>
      </c>
      <c r="M15" s="7" t="s">
        <v>62</v>
      </c>
      <c r="N15" s="27" t="s">
        <v>26</v>
      </c>
      <c r="O15" s="27" t="s">
        <v>25</v>
      </c>
      <c r="P15" s="8" t="s">
        <v>21</v>
      </c>
    </row>
    <row r="16" spans="1:16" ht="22.5" customHeight="1" outlineLevel="2" x14ac:dyDescent="0.25">
      <c r="A16" s="24">
        <v>2019</v>
      </c>
      <c r="B16" s="6" t="s">
        <v>113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19</v>
      </c>
      <c r="I16" s="7" t="s">
        <v>22</v>
      </c>
      <c r="J16" s="7" t="s">
        <v>177</v>
      </c>
      <c r="K16" s="7" t="s">
        <v>24</v>
      </c>
      <c r="L16" s="27" t="s">
        <v>170</v>
      </c>
      <c r="M16" s="7" t="s">
        <v>20</v>
      </c>
      <c r="N16" s="27" t="s">
        <v>26</v>
      </c>
      <c r="O16" s="27" t="s">
        <v>25</v>
      </c>
      <c r="P16" s="8" t="s">
        <v>21</v>
      </c>
    </row>
    <row r="17" spans="1:16" ht="22.5" customHeight="1" outlineLevel="1" x14ac:dyDescent="0.25">
      <c r="A17" s="24"/>
      <c r="B17" s="23" t="s">
        <v>123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112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19</v>
      </c>
      <c r="I18" s="7" t="s">
        <v>65</v>
      </c>
      <c r="J18" s="7" t="s">
        <v>65</v>
      </c>
      <c r="K18" s="7" t="s">
        <v>45</v>
      </c>
      <c r="L18" s="7" t="s">
        <v>63</v>
      </c>
      <c r="M18" s="7" t="s">
        <v>20</v>
      </c>
      <c r="N18" s="27" t="s">
        <v>26</v>
      </c>
      <c r="O18" s="27" t="s">
        <v>25</v>
      </c>
      <c r="P18" s="8" t="s">
        <v>21</v>
      </c>
    </row>
    <row r="19" spans="1:16" ht="22.5" customHeight="1" outlineLevel="2" x14ac:dyDescent="0.25">
      <c r="A19" s="24">
        <v>2019</v>
      </c>
      <c r="B19" s="24" t="s">
        <v>112</v>
      </c>
      <c r="C19" s="25">
        <v>43664</v>
      </c>
      <c r="D19" s="26">
        <v>24321.65</v>
      </c>
      <c r="E19" s="27" t="s">
        <v>64</v>
      </c>
      <c r="F19" s="25">
        <v>43626</v>
      </c>
      <c r="G19" s="27">
        <v>3611</v>
      </c>
      <c r="H19" s="27" t="s">
        <v>19</v>
      </c>
      <c r="I19" s="7" t="s">
        <v>65</v>
      </c>
      <c r="J19" s="7" t="s">
        <v>65</v>
      </c>
      <c r="K19" s="7" t="s">
        <v>45</v>
      </c>
      <c r="L19" s="7" t="s">
        <v>66</v>
      </c>
      <c r="M19" s="7" t="s">
        <v>20</v>
      </c>
      <c r="N19" s="27" t="s">
        <v>26</v>
      </c>
      <c r="O19" s="27" t="s">
        <v>25</v>
      </c>
      <c r="P19" s="8" t="s">
        <v>21</v>
      </c>
    </row>
    <row r="20" spans="1:16" ht="22.5" customHeight="1" outlineLevel="2" x14ac:dyDescent="0.25">
      <c r="A20" s="6">
        <v>2019</v>
      </c>
      <c r="B20" s="24" t="s">
        <v>112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19</v>
      </c>
      <c r="I20" s="7" t="s">
        <v>28</v>
      </c>
      <c r="J20" s="7" t="s">
        <v>29</v>
      </c>
      <c r="K20" s="7" t="s">
        <v>30</v>
      </c>
      <c r="L20" s="7" t="s">
        <v>31</v>
      </c>
      <c r="M20" s="7" t="s">
        <v>32</v>
      </c>
      <c r="N20" s="7" t="s">
        <v>33</v>
      </c>
      <c r="O20" s="27" t="s">
        <v>25</v>
      </c>
      <c r="P20" s="8" t="s">
        <v>21</v>
      </c>
    </row>
    <row r="21" spans="1:16" ht="22.5" customHeight="1" outlineLevel="2" x14ac:dyDescent="0.25">
      <c r="A21" s="24">
        <v>2019</v>
      </c>
      <c r="B21" s="24" t="s">
        <v>112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19</v>
      </c>
      <c r="I21" s="27" t="s">
        <v>34</v>
      </c>
      <c r="J21" s="27" t="s">
        <v>34</v>
      </c>
      <c r="K21" s="7" t="s">
        <v>30</v>
      </c>
      <c r="L21" s="27" t="s">
        <v>35</v>
      </c>
      <c r="M21" s="27" t="s">
        <v>36</v>
      </c>
      <c r="N21" s="27" t="s">
        <v>37</v>
      </c>
      <c r="O21" s="27" t="s">
        <v>25</v>
      </c>
      <c r="P21" s="8" t="s">
        <v>21</v>
      </c>
    </row>
    <row r="22" spans="1:16" ht="22.5" customHeight="1" outlineLevel="2" x14ac:dyDescent="0.25">
      <c r="A22" s="6">
        <v>2019</v>
      </c>
      <c r="B22" s="24" t="s">
        <v>112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19</v>
      </c>
      <c r="I22" s="7" t="s">
        <v>22</v>
      </c>
      <c r="J22" s="7" t="s">
        <v>177</v>
      </c>
      <c r="K22" s="7" t="s">
        <v>24</v>
      </c>
      <c r="L22" s="27" t="s">
        <v>170</v>
      </c>
      <c r="M22" s="7" t="s">
        <v>20</v>
      </c>
      <c r="N22" s="7" t="s">
        <v>26</v>
      </c>
      <c r="O22" s="27" t="s">
        <v>25</v>
      </c>
      <c r="P22" s="8" t="s">
        <v>21</v>
      </c>
    </row>
    <row r="23" spans="1:16" ht="22.5" customHeight="1" outlineLevel="1" x14ac:dyDescent="0.25">
      <c r="A23" s="6"/>
      <c r="B23" s="31" t="s">
        <v>124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109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19</v>
      </c>
      <c r="I24" s="27" t="s">
        <v>23</v>
      </c>
      <c r="J24" s="27" t="s">
        <v>177</v>
      </c>
      <c r="K24" s="27" t="s">
        <v>24</v>
      </c>
      <c r="L24" s="27" t="s">
        <v>171</v>
      </c>
      <c r="M24" s="27" t="s">
        <v>20</v>
      </c>
      <c r="N24" s="7" t="s">
        <v>26</v>
      </c>
      <c r="O24" s="27" t="s">
        <v>25</v>
      </c>
      <c r="P24" s="8" t="s">
        <v>21</v>
      </c>
    </row>
    <row r="25" spans="1:16" ht="22.5" customHeight="1" outlineLevel="2" x14ac:dyDescent="0.25">
      <c r="A25" s="6">
        <v>2019</v>
      </c>
      <c r="B25" s="30" t="s">
        <v>109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19</v>
      </c>
      <c r="I25" s="7" t="s">
        <v>22</v>
      </c>
      <c r="J25" s="7" t="s">
        <v>177</v>
      </c>
      <c r="K25" s="7" t="s">
        <v>24</v>
      </c>
      <c r="L25" s="27" t="s">
        <v>170</v>
      </c>
      <c r="M25" s="27" t="s">
        <v>20</v>
      </c>
      <c r="N25" s="7" t="s">
        <v>26</v>
      </c>
      <c r="O25" s="27" t="s">
        <v>25</v>
      </c>
      <c r="P25" s="8" t="s">
        <v>21</v>
      </c>
    </row>
    <row r="26" spans="1:16" ht="22.5" customHeight="1" outlineLevel="2" x14ac:dyDescent="0.25">
      <c r="A26" s="24">
        <v>2019</v>
      </c>
      <c r="B26" s="30" t="s">
        <v>109</v>
      </c>
      <c r="C26" s="27"/>
      <c r="D26" s="26">
        <v>1397</v>
      </c>
      <c r="E26" s="27" t="s">
        <v>38</v>
      </c>
      <c r="F26" s="25">
        <v>43704</v>
      </c>
      <c r="G26" s="27">
        <v>3611</v>
      </c>
      <c r="H26" s="27" t="s">
        <v>19</v>
      </c>
      <c r="I26" s="27" t="s">
        <v>39</v>
      </c>
      <c r="J26" s="27" t="s">
        <v>39</v>
      </c>
      <c r="K26" s="27" t="s">
        <v>45</v>
      </c>
      <c r="L26" s="27" t="s">
        <v>54</v>
      </c>
      <c r="M26" s="27" t="s">
        <v>40</v>
      </c>
      <c r="N26" s="7" t="s">
        <v>26</v>
      </c>
      <c r="O26" s="27" t="s">
        <v>25</v>
      </c>
      <c r="P26" s="8" t="s">
        <v>21</v>
      </c>
    </row>
    <row r="27" spans="1:16" ht="22.5" customHeight="1" outlineLevel="1" x14ac:dyDescent="0.25">
      <c r="A27" s="24"/>
      <c r="B27" s="33" t="s">
        <v>125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118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19</v>
      </c>
      <c r="I28" s="7" t="s">
        <v>23</v>
      </c>
      <c r="J28" s="7" t="s">
        <v>177</v>
      </c>
      <c r="K28" s="7" t="s">
        <v>24</v>
      </c>
      <c r="L28" s="27" t="s">
        <v>171</v>
      </c>
      <c r="M28" s="7" t="s">
        <v>20</v>
      </c>
      <c r="N28" s="7" t="s">
        <v>26</v>
      </c>
      <c r="O28" s="27" t="s">
        <v>25</v>
      </c>
      <c r="P28" s="8" t="s">
        <v>21</v>
      </c>
    </row>
    <row r="29" spans="1:16" ht="22.5" customHeight="1" outlineLevel="1" x14ac:dyDescent="0.25">
      <c r="A29" s="6"/>
      <c r="B29" s="23" t="s">
        <v>126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117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19</v>
      </c>
      <c r="I30" s="7" t="s">
        <v>22</v>
      </c>
      <c r="J30" s="7" t="s">
        <v>177</v>
      </c>
      <c r="K30" s="7" t="s">
        <v>24</v>
      </c>
      <c r="L30" s="27" t="s">
        <v>170</v>
      </c>
      <c r="M30" s="7" t="s">
        <v>20</v>
      </c>
      <c r="N30" s="7" t="s">
        <v>26</v>
      </c>
      <c r="O30" s="27" t="s">
        <v>25</v>
      </c>
      <c r="P30" s="8" t="s">
        <v>21</v>
      </c>
    </row>
    <row r="31" spans="1:16" ht="22.5" customHeight="1" outlineLevel="2" x14ac:dyDescent="0.25">
      <c r="A31" s="24">
        <v>2019</v>
      </c>
      <c r="B31" s="6" t="s">
        <v>117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19</v>
      </c>
      <c r="I31" s="27" t="s">
        <v>41</v>
      </c>
      <c r="J31" s="27" t="s">
        <v>177</v>
      </c>
      <c r="K31" s="27" t="s">
        <v>24</v>
      </c>
      <c r="L31" s="27" t="s">
        <v>173</v>
      </c>
      <c r="M31" s="7" t="s">
        <v>20</v>
      </c>
      <c r="N31" s="7" t="s">
        <v>26</v>
      </c>
      <c r="O31" s="27" t="s">
        <v>25</v>
      </c>
      <c r="P31" s="8" t="s">
        <v>21</v>
      </c>
    </row>
    <row r="32" spans="1:16" ht="22.5" customHeight="1" outlineLevel="2" x14ac:dyDescent="0.25">
      <c r="A32" s="24">
        <v>2019</v>
      </c>
      <c r="B32" s="6" t="s">
        <v>117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19</v>
      </c>
      <c r="I32" s="7" t="s">
        <v>23</v>
      </c>
      <c r="J32" s="7" t="s">
        <v>177</v>
      </c>
      <c r="K32" s="7" t="s">
        <v>24</v>
      </c>
      <c r="L32" s="27" t="s">
        <v>171</v>
      </c>
      <c r="M32" s="7" t="s">
        <v>20</v>
      </c>
      <c r="N32" s="7" t="s">
        <v>26</v>
      </c>
      <c r="O32" s="27" t="s">
        <v>25</v>
      </c>
      <c r="P32" s="8" t="s">
        <v>21</v>
      </c>
    </row>
    <row r="33" spans="1:16" ht="22.5" customHeight="1" outlineLevel="1" x14ac:dyDescent="0.25">
      <c r="A33" s="6"/>
      <c r="B33" s="23" t="s">
        <v>127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116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19</v>
      </c>
      <c r="I34" s="7" t="s">
        <v>22</v>
      </c>
      <c r="J34" s="7" t="s">
        <v>177</v>
      </c>
      <c r="K34" s="7" t="s">
        <v>24</v>
      </c>
      <c r="L34" s="27" t="s">
        <v>170</v>
      </c>
      <c r="M34" s="7" t="s">
        <v>20</v>
      </c>
      <c r="N34" s="7" t="s">
        <v>26</v>
      </c>
      <c r="O34" s="27" t="s">
        <v>25</v>
      </c>
      <c r="P34" s="8" t="s">
        <v>21</v>
      </c>
    </row>
    <row r="35" spans="1:16" ht="22.5" customHeight="1" outlineLevel="2" x14ac:dyDescent="0.25">
      <c r="A35" s="6">
        <v>2019</v>
      </c>
      <c r="B35" s="23" t="s">
        <v>116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19</v>
      </c>
      <c r="I35" s="7" t="s">
        <v>43</v>
      </c>
      <c r="J35" s="7" t="s">
        <v>177</v>
      </c>
      <c r="K35" s="7" t="s">
        <v>24</v>
      </c>
      <c r="L35" s="7" t="s">
        <v>174</v>
      </c>
      <c r="M35" s="7" t="s">
        <v>20</v>
      </c>
      <c r="N35" s="7" t="s">
        <v>26</v>
      </c>
      <c r="O35" s="27" t="s">
        <v>25</v>
      </c>
      <c r="P35" s="8" t="s">
        <v>21</v>
      </c>
    </row>
    <row r="36" spans="1:16" outlineLevel="2" x14ac:dyDescent="0.25">
      <c r="A36" s="6">
        <v>2019</v>
      </c>
      <c r="B36" s="23" t="s">
        <v>116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19</v>
      </c>
      <c r="I36" s="7" t="s">
        <v>27</v>
      </c>
      <c r="J36" s="7" t="s">
        <v>177</v>
      </c>
      <c r="K36" s="7" t="s">
        <v>24</v>
      </c>
      <c r="L36" s="27" t="s">
        <v>171</v>
      </c>
      <c r="M36" s="7" t="s">
        <v>20</v>
      </c>
      <c r="N36" s="7" t="s">
        <v>26</v>
      </c>
      <c r="O36" s="27" t="s">
        <v>25</v>
      </c>
      <c r="P36" s="8" t="s">
        <v>21</v>
      </c>
    </row>
    <row r="37" spans="1:16" outlineLevel="2" x14ac:dyDescent="0.25">
      <c r="A37" s="6">
        <v>2019</v>
      </c>
      <c r="B37" s="23" t="s">
        <v>116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19</v>
      </c>
      <c r="I37" s="7" t="s">
        <v>41</v>
      </c>
      <c r="J37" s="7" t="s">
        <v>177</v>
      </c>
      <c r="K37" s="7" t="s">
        <v>24</v>
      </c>
      <c r="L37" s="27" t="s">
        <v>173</v>
      </c>
      <c r="M37" s="7" t="s">
        <v>20</v>
      </c>
      <c r="N37" s="7" t="s">
        <v>26</v>
      </c>
      <c r="O37" s="27" t="s">
        <v>25</v>
      </c>
      <c r="P37" s="8" t="s">
        <v>21</v>
      </c>
    </row>
    <row r="38" spans="1:16" outlineLevel="1" x14ac:dyDescent="0.25">
      <c r="A38" s="6"/>
      <c r="B38" s="23" t="s">
        <v>128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110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19</v>
      </c>
      <c r="I39" s="7" t="s">
        <v>42</v>
      </c>
      <c r="J39" s="7" t="s">
        <v>177</v>
      </c>
      <c r="K39" s="7" t="s">
        <v>24</v>
      </c>
      <c r="L39" s="7" t="s">
        <v>175</v>
      </c>
      <c r="M39" s="7" t="s">
        <v>20</v>
      </c>
      <c r="N39" s="7" t="s">
        <v>26</v>
      </c>
      <c r="O39" s="27" t="s">
        <v>25</v>
      </c>
      <c r="P39" s="8" t="s">
        <v>21</v>
      </c>
    </row>
    <row r="40" spans="1:16" outlineLevel="2" x14ac:dyDescent="0.25">
      <c r="A40" s="6">
        <v>2019</v>
      </c>
      <c r="B40" s="23" t="s">
        <v>110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19</v>
      </c>
      <c r="I40" s="7" t="s">
        <v>50</v>
      </c>
      <c r="J40" s="7" t="s">
        <v>50</v>
      </c>
      <c r="K40" s="7" t="s">
        <v>49</v>
      </c>
      <c r="L40" s="7" t="s">
        <v>51</v>
      </c>
      <c r="M40" s="7" t="s">
        <v>52</v>
      </c>
      <c r="N40" s="7" t="s">
        <v>26</v>
      </c>
      <c r="O40" s="27" t="s">
        <v>25</v>
      </c>
      <c r="P40" s="8" t="s">
        <v>21</v>
      </c>
    </row>
    <row r="41" spans="1:16" outlineLevel="2" x14ac:dyDescent="0.25">
      <c r="A41" s="6">
        <v>2019</v>
      </c>
      <c r="B41" s="23" t="s">
        <v>110</v>
      </c>
      <c r="C41" s="15"/>
      <c r="D41" s="13">
        <v>179</v>
      </c>
      <c r="E41" s="7" t="s">
        <v>55</v>
      </c>
      <c r="F41" s="15">
        <v>43807</v>
      </c>
      <c r="G41" s="27">
        <v>3611</v>
      </c>
      <c r="H41" s="27" t="s">
        <v>19</v>
      </c>
      <c r="I41" s="7" t="s">
        <v>44</v>
      </c>
      <c r="J41" s="7" t="s">
        <v>44</v>
      </c>
      <c r="K41" s="7" t="s">
        <v>45</v>
      </c>
      <c r="L41" s="7" t="s">
        <v>53</v>
      </c>
      <c r="M41" s="7" t="s">
        <v>46</v>
      </c>
      <c r="N41" s="7" t="s">
        <v>37</v>
      </c>
      <c r="O41" s="27" t="s">
        <v>25</v>
      </c>
      <c r="P41" s="8" t="s">
        <v>21</v>
      </c>
    </row>
    <row r="42" spans="1:16" outlineLevel="1" x14ac:dyDescent="0.25">
      <c r="A42" s="6"/>
      <c r="B42" s="23" t="s">
        <v>129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107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G45" sqref="G45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24.710937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ht="3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37">
        <v>2020</v>
      </c>
      <c r="B2" s="38">
        <v>43831</v>
      </c>
      <c r="C2" s="39">
        <f>'2020'!$F2</f>
        <v>43843</v>
      </c>
      <c r="D2" s="40">
        <v>13641</v>
      </c>
      <c r="E2" s="41" t="s">
        <v>130</v>
      </c>
      <c r="F2" s="39">
        <v>43843</v>
      </c>
      <c r="G2" s="42">
        <v>3611</v>
      </c>
      <c r="H2" s="42" t="s">
        <v>19</v>
      </c>
      <c r="I2" s="42" t="s">
        <v>131</v>
      </c>
      <c r="J2" s="42" t="s">
        <v>131</v>
      </c>
      <c r="K2" s="42" t="s">
        <v>49</v>
      </c>
      <c r="L2" s="42" t="s">
        <v>132</v>
      </c>
      <c r="M2" s="42" t="s">
        <v>20</v>
      </c>
      <c r="N2" s="42" t="s">
        <v>133</v>
      </c>
      <c r="O2" s="42" t="s">
        <v>25</v>
      </c>
      <c r="P2" s="43" t="s">
        <v>21</v>
      </c>
    </row>
    <row r="3" spans="1:16" outlineLevel="2" x14ac:dyDescent="0.25">
      <c r="A3" s="37">
        <v>2020</v>
      </c>
      <c r="B3" s="38">
        <v>43831</v>
      </c>
      <c r="C3" s="39">
        <f>'2020'!$F3</f>
        <v>43854</v>
      </c>
      <c r="D3" s="40">
        <v>5800</v>
      </c>
      <c r="E3" s="41" t="s">
        <v>134</v>
      </c>
      <c r="F3" s="39">
        <v>43854</v>
      </c>
      <c r="G3" s="42">
        <v>3611</v>
      </c>
      <c r="H3" s="42" t="s">
        <v>19</v>
      </c>
      <c r="I3" s="42" t="s">
        <v>135</v>
      </c>
      <c r="J3" s="42" t="s">
        <v>135</v>
      </c>
      <c r="K3" s="42" t="s">
        <v>49</v>
      </c>
      <c r="L3" s="42" t="s">
        <v>136</v>
      </c>
      <c r="M3" s="42" t="s">
        <v>20</v>
      </c>
      <c r="N3" s="42" t="s">
        <v>137</v>
      </c>
      <c r="O3" s="42" t="s">
        <v>25</v>
      </c>
      <c r="P3" s="43" t="s">
        <v>21</v>
      </c>
    </row>
    <row r="4" spans="1:16" outlineLevel="2" x14ac:dyDescent="0.25">
      <c r="A4" s="37"/>
      <c r="B4" s="61" t="s">
        <v>159</v>
      </c>
      <c r="C4" s="39"/>
      <c r="D4" s="62">
        <f>SUM(D2:D3)</f>
        <v>19441</v>
      </c>
      <c r="E4" s="41"/>
      <c r="F4" s="39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outlineLevel="2" x14ac:dyDescent="0.25">
      <c r="A5" s="37">
        <v>2020</v>
      </c>
      <c r="B5" s="38">
        <v>43863</v>
      </c>
      <c r="C5" s="39">
        <f>'2020'!$F5</f>
        <v>43865</v>
      </c>
      <c r="D5" s="40">
        <v>2031.11</v>
      </c>
      <c r="E5" s="41">
        <v>396</v>
      </c>
      <c r="F5" s="39">
        <v>43865</v>
      </c>
      <c r="G5" s="42">
        <v>3611</v>
      </c>
      <c r="H5" s="42" t="s">
        <v>19</v>
      </c>
      <c r="I5" s="42" t="s">
        <v>138</v>
      </c>
      <c r="J5" s="42" t="s">
        <v>138</v>
      </c>
      <c r="K5" s="42" t="s">
        <v>60</v>
      </c>
      <c r="L5" s="42" t="s">
        <v>139</v>
      </c>
      <c r="M5" s="42" t="s">
        <v>20</v>
      </c>
      <c r="N5" s="42" t="s">
        <v>140</v>
      </c>
      <c r="O5" s="42" t="s">
        <v>25</v>
      </c>
      <c r="P5" s="43" t="s">
        <v>21</v>
      </c>
    </row>
    <row r="6" spans="1:16" outlineLevel="2" x14ac:dyDescent="0.25">
      <c r="A6" s="37">
        <v>2020</v>
      </c>
      <c r="B6" s="38">
        <v>43863</v>
      </c>
      <c r="C6" s="39">
        <f>'2020'!$F6</f>
        <v>43882</v>
      </c>
      <c r="D6" s="40">
        <v>12064</v>
      </c>
      <c r="E6" s="41">
        <v>16117</v>
      </c>
      <c r="F6" s="39">
        <v>43882</v>
      </c>
      <c r="G6" s="42">
        <v>3611</v>
      </c>
      <c r="H6" s="42" t="s">
        <v>19</v>
      </c>
      <c r="I6" s="42" t="s">
        <v>41</v>
      </c>
      <c r="J6" s="42" t="s">
        <v>177</v>
      </c>
      <c r="K6" s="42" t="s">
        <v>141</v>
      </c>
      <c r="L6" s="42" t="s">
        <v>176</v>
      </c>
      <c r="M6" s="42" t="s">
        <v>20</v>
      </c>
      <c r="N6" s="42" t="s">
        <v>142</v>
      </c>
      <c r="O6" s="42" t="s">
        <v>25</v>
      </c>
      <c r="P6" s="43" t="s">
        <v>21</v>
      </c>
    </row>
    <row r="7" spans="1:16" outlineLevel="2" x14ac:dyDescent="0.25">
      <c r="A7" s="37"/>
      <c r="B7" s="61" t="s">
        <v>160</v>
      </c>
      <c r="C7" s="39"/>
      <c r="D7" s="62">
        <f>SUM(D5:D6)</f>
        <v>14095.11</v>
      </c>
      <c r="E7" s="41"/>
      <c r="F7" s="39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outlineLevel="2" x14ac:dyDescent="0.25">
      <c r="A8" s="37">
        <v>2020</v>
      </c>
      <c r="B8" s="38">
        <v>43893</v>
      </c>
      <c r="C8" s="39">
        <f>'2020'!$F8</f>
        <v>43893</v>
      </c>
      <c r="D8" s="40">
        <v>1553.34</v>
      </c>
      <c r="E8" s="41">
        <v>36543</v>
      </c>
      <c r="F8" s="39">
        <v>43893</v>
      </c>
      <c r="G8" s="42">
        <v>3611</v>
      </c>
      <c r="H8" s="42" t="s">
        <v>19</v>
      </c>
      <c r="I8" s="42" t="s">
        <v>143</v>
      </c>
      <c r="J8" s="42" t="s">
        <v>143</v>
      </c>
      <c r="K8" s="42" t="s">
        <v>60</v>
      </c>
      <c r="L8" s="42" t="s">
        <v>144</v>
      </c>
      <c r="M8" s="42" t="s">
        <v>20</v>
      </c>
      <c r="N8" s="42" t="s">
        <v>145</v>
      </c>
      <c r="O8" s="42" t="s">
        <v>25</v>
      </c>
      <c r="P8" s="43" t="s">
        <v>21</v>
      </c>
    </row>
    <row r="9" spans="1:16" outlineLevel="2" x14ac:dyDescent="0.25">
      <c r="A9" s="37">
        <v>2020</v>
      </c>
      <c r="B9" s="38">
        <v>43893</v>
      </c>
      <c r="C9" s="39">
        <f>'2020'!$F9</f>
        <v>43896</v>
      </c>
      <c r="D9" s="40">
        <v>4060</v>
      </c>
      <c r="E9" s="41" t="s">
        <v>146</v>
      </c>
      <c r="F9" s="39">
        <v>43896</v>
      </c>
      <c r="G9" s="42">
        <v>3611</v>
      </c>
      <c r="H9" s="42" t="s">
        <v>19</v>
      </c>
      <c r="I9" s="42" t="s">
        <v>135</v>
      </c>
      <c r="J9" s="42" t="s">
        <v>135</v>
      </c>
      <c r="K9" s="42" t="s">
        <v>60</v>
      </c>
      <c r="L9" s="42" t="s">
        <v>147</v>
      </c>
      <c r="M9" s="42" t="s">
        <v>20</v>
      </c>
      <c r="N9" s="42" t="s">
        <v>137</v>
      </c>
      <c r="O9" s="42" t="s">
        <v>25</v>
      </c>
      <c r="P9" s="43" t="s">
        <v>21</v>
      </c>
    </row>
    <row r="10" spans="1:16" outlineLevel="2" x14ac:dyDescent="0.25">
      <c r="A10" s="37">
        <v>2020</v>
      </c>
      <c r="B10" s="38">
        <v>43893</v>
      </c>
      <c r="C10" s="39">
        <f>'2020'!$F10</f>
        <v>43896</v>
      </c>
      <c r="D10" s="40">
        <v>30937.200000000001</v>
      </c>
      <c r="E10" s="41" t="s">
        <v>148</v>
      </c>
      <c r="F10" s="39">
        <v>43896</v>
      </c>
      <c r="G10" s="42">
        <v>3611</v>
      </c>
      <c r="H10" s="42" t="s">
        <v>19</v>
      </c>
      <c r="I10" s="42" t="s">
        <v>131</v>
      </c>
      <c r="J10" s="42" t="s">
        <v>131</v>
      </c>
      <c r="K10" s="42" t="s">
        <v>60</v>
      </c>
      <c r="L10" s="42" t="s">
        <v>149</v>
      </c>
      <c r="M10" s="42" t="s">
        <v>20</v>
      </c>
      <c r="N10" s="42" t="s">
        <v>133</v>
      </c>
      <c r="O10" s="42" t="s">
        <v>25</v>
      </c>
      <c r="P10" s="43" t="s">
        <v>21</v>
      </c>
    </row>
    <row r="11" spans="1:16" outlineLevel="2" x14ac:dyDescent="0.25">
      <c r="A11" s="37"/>
      <c r="B11" s="61" t="s">
        <v>161</v>
      </c>
      <c r="C11" s="39"/>
      <c r="D11" s="62">
        <f>SUM(D8:D10)</f>
        <v>36550.54</v>
      </c>
      <c r="E11" s="41"/>
      <c r="F11" s="39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16" outlineLevel="2" x14ac:dyDescent="0.25">
      <c r="A12" s="37">
        <v>2020</v>
      </c>
      <c r="B12" s="38">
        <v>43925</v>
      </c>
      <c r="C12" s="39">
        <f>'2020'!$F12</f>
        <v>43937</v>
      </c>
      <c r="D12" s="40">
        <v>4060</v>
      </c>
      <c r="E12" s="41" t="s">
        <v>150</v>
      </c>
      <c r="F12" s="39">
        <v>43937</v>
      </c>
      <c r="G12" s="42">
        <v>3611</v>
      </c>
      <c r="H12" s="42" t="s">
        <v>19</v>
      </c>
      <c r="I12" s="42" t="s">
        <v>135</v>
      </c>
      <c r="J12" s="42" t="s">
        <v>135</v>
      </c>
      <c r="K12" s="42" t="s">
        <v>60</v>
      </c>
      <c r="L12" s="42" t="s">
        <v>147</v>
      </c>
      <c r="M12" s="42" t="s">
        <v>151</v>
      </c>
      <c r="N12" s="42" t="s">
        <v>137</v>
      </c>
      <c r="O12" s="42" t="s">
        <v>25</v>
      </c>
      <c r="P12" s="43" t="s">
        <v>21</v>
      </c>
    </row>
    <row r="13" spans="1:16" outlineLevel="2" x14ac:dyDescent="0.25">
      <c r="A13" s="37">
        <v>2020</v>
      </c>
      <c r="B13" s="38">
        <v>43925</v>
      </c>
      <c r="C13" s="39">
        <f>'2020'!$F13</f>
        <v>43949</v>
      </c>
      <c r="D13" s="40">
        <v>5500</v>
      </c>
      <c r="E13" s="41">
        <v>2</v>
      </c>
      <c r="F13" s="39">
        <v>43949</v>
      </c>
      <c r="G13" s="42">
        <v>3611</v>
      </c>
      <c r="H13" s="42" t="s">
        <v>19</v>
      </c>
      <c r="I13" s="42" t="s">
        <v>152</v>
      </c>
      <c r="J13" s="42" t="s">
        <v>177</v>
      </c>
      <c r="K13" s="42" t="s">
        <v>141</v>
      </c>
      <c r="L13" s="66" t="s">
        <v>189</v>
      </c>
      <c r="M13" s="42" t="s">
        <v>151</v>
      </c>
      <c r="N13" s="42" t="s">
        <v>153</v>
      </c>
      <c r="O13" s="42" t="s">
        <v>25</v>
      </c>
      <c r="P13" s="43" t="s">
        <v>21</v>
      </c>
    </row>
    <row r="14" spans="1:16" outlineLevel="2" x14ac:dyDescent="0.25">
      <c r="A14" s="37"/>
      <c r="B14" s="61" t="s">
        <v>162</v>
      </c>
      <c r="C14" s="39"/>
      <c r="D14" s="62">
        <f>SUM(D12:D13)</f>
        <v>9560</v>
      </c>
      <c r="E14" s="41"/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outlineLevel="2" x14ac:dyDescent="0.25">
      <c r="A15" s="37">
        <v>2020</v>
      </c>
      <c r="B15" s="38">
        <v>43956</v>
      </c>
      <c r="C15" s="39">
        <f>'2020'!$F15</f>
        <v>43964</v>
      </c>
      <c r="D15" s="40">
        <v>2588</v>
      </c>
      <c r="E15" s="41">
        <v>6307026</v>
      </c>
      <c r="F15" s="39">
        <v>43964</v>
      </c>
      <c r="G15" s="42">
        <v>3611</v>
      </c>
      <c r="H15" s="42" t="s">
        <v>19</v>
      </c>
      <c r="I15" s="42" t="s">
        <v>154</v>
      </c>
      <c r="J15" s="42" t="s">
        <v>154</v>
      </c>
      <c r="K15" s="42" t="s">
        <v>60</v>
      </c>
      <c r="L15" s="42" t="s">
        <v>155</v>
      </c>
      <c r="M15" s="42" t="s">
        <v>151</v>
      </c>
      <c r="N15" s="42" t="s">
        <v>156</v>
      </c>
      <c r="O15" s="42" t="s">
        <v>25</v>
      </c>
      <c r="P15" s="43" t="s">
        <v>21</v>
      </c>
    </row>
    <row r="16" spans="1:16" outlineLevel="2" x14ac:dyDescent="0.25">
      <c r="A16" s="37">
        <v>2020</v>
      </c>
      <c r="B16" s="38">
        <v>43956</v>
      </c>
      <c r="C16" s="39">
        <f>'2020'!$F16</f>
        <v>43964</v>
      </c>
      <c r="D16" s="40">
        <v>4060</v>
      </c>
      <c r="E16" s="41" t="s">
        <v>157</v>
      </c>
      <c r="F16" s="39">
        <v>43964</v>
      </c>
      <c r="G16" s="42">
        <v>3611</v>
      </c>
      <c r="H16" s="42" t="s">
        <v>19</v>
      </c>
      <c r="I16" s="42" t="s">
        <v>135</v>
      </c>
      <c r="J16" s="42" t="s">
        <v>135</v>
      </c>
      <c r="K16" s="42" t="s">
        <v>60</v>
      </c>
      <c r="L16" s="42" t="s">
        <v>158</v>
      </c>
      <c r="M16" s="42" t="s">
        <v>151</v>
      </c>
      <c r="N16" s="42" t="s">
        <v>137</v>
      </c>
      <c r="O16" s="42" t="s">
        <v>25</v>
      </c>
      <c r="P16" s="43" t="s">
        <v>21</v>
      </c>
    </row>
    <row r="17" spans="1:16" outlineLevel="2" x14ac:dyDescent="0.25">
      <c r="A17" s="50"/>
      <c r="B17" s="65" t="s">
        <v>163</v>
      </c>
      <c r="C17" s="51"/>
      <c r="D17" s="63">
        <f>SUM(D15:D16)</f>
        <v>6648</v>
      </c>
      <c r="E17" s="52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outlineLevel="2" x14ac:dyDescent="0.25">
      <c r="A18" s="50">
        <v>2020</v>
      </c>
      <c r="B18" s="65">
        <v>44019</v>
      </c>
      <c r="C18" s="51">
        <v>44029</v>
      </c>
      <c r="D18" s="63">
        <v>4060</v>
      </c>
      <c r="E18" s="52" t="s">
        <v>178</v>
      </c>
      <c r="F18" s="51">
        <v>44029</v>
      </c>
      <c r="G18" s="53">
        <v>3611</v>
      </c>
      <c r="H18" s="53" t="s">
        <v>19</v>
      </c>
      <c r="I18" s="53" t="s">
        <v>135</v>
      </c>
      <c r="J18" s="53" t="s">
        <v>135</v>
      </c>
      <c r="K18" s="53" t="s">
        <v>49</v>
      </c>
      <c r="L18" s="53" t="s">
        <v>158</v>
      </c>
      <c r="M18" s="53" t="s">
        <v>20</v>
      </c>
      <c r="N18" s="53" t="s">
        <v>137</v>
      </c>
      <c r="O18" s="53" t="s">
        <v>25</v>
      </c>
      <c r="P18" s="54" t="s">
        <v>179</v>
      </c>
    </row>
    <row r="19" spans="1:16" outlineLevel="2" x14ac:dyDescent="0.25">
      <c r="A19" s="50">
        <v>2020</v>
      </c>
      <c r="B19" s="65">
        <v>44019</v>
      </c>
      <c r="C19" s="51">
        <v>44032</v>
      </c>
      <c r="D19" s="63">
        <v>4060</v>
      </c>
      <c r="E19" s="52" t="s">
        <v>180</v>
      </c>
      <c r="F19" s="51">
        <v>44032</v>
      </c>
      <c r="G19" s="53">
        <v>3611</v>
      </c>
      <c r="H19" s="53" t="s">
        <v>19</v>
      </c>
      <c r="I19" s="53" t="s">
        <v>181</v>
      </c>
      <c r="J19" s="53" t="s">
        <v>177</v>
      </c>
      <c r="K19" s="53" t="s">
        <v>141</v>
      </c>
      <c r="L19" s="53" t="s">
        <v>188</v>
      </c>
      <c r="M19" s="53" t="s">
        <v>20</v>
      </c>
      <c r="N19" s="53" t="s">
        <v>182</v>
      </c>
      <c r="O19" s="53" t="s">
        <v>25</v>
      </c>
      <c r="P19" s="54" t="s">
        <v>179</v>
      </c>
    </row>
    <row r="20" spans="1:16" outlineLevel="2" x14ac:dyDescent="0.25">
      <c r="A20" s="50">
        <v>2020</v>
      </c>
      <c r="B20" s="65">
        <v>44019</v>
      </c>
      <c r="C20" s="51">
        <v>44039</v>
      </c>
      <c r="D20" s="63">
        <v>5452</v>
      </c>
      <c r="E20" s="52">
        <v>16644</v>
      </c>
      <c r="F20" s="51">
        <v>44039</v>
      </c>
      <c r="G20" s="53">
        <v>3611</v>
      </c>
      <c r="H20" s="53" t="s">
        <v>19</v>
      </c>
      <c r="I20" s="53" t="s">
        <v>41</v>
      </c>
      <c r="J20" s="53" t="s">
        <v>177</v>
      </c>
      <c r="K20" s="53" t="s">
        <v>141</v>
      </c>
      <c r="L20" s="53" t="s">
        <v>176</v>
      </c>
      <c r="M20" s="53" t="s">
        <v>20</v>
      </c>
      <c r="N20" s="53" t="s">
        <v>183</v>
      </c>
      <c r="O20" s="53" t="s">
        <v>25</v>
      </c>
      <c r="P20" s="54" t="s">
        <v>179</v>
      </c>
    </row>
    <row r="21" spans="1:16" outlineLevel="2" x14ac:dyDescent="0.25">
      <c r="A21" s="50">
        <v>2020</v>
      </c>
      <c r="B21" s="65">
        <v>44019</v>
      </c>
      <c r="C21" s="51">
        <v>44041</v>
      </c>
      <c r="D21" s="63">
        <v>345.01</v>
      </c>
      <c r="E21" s="52">
        <v>25090</v>
      </c>
      <c r="F21" s="51">
        <v>44041</v>
      </c>
      <c r="G21" s="53">
        <v>3611</v>
      </c>
      <c r="H21" s="53" t="s">
        <v>19</v>
      </c>
      <c r="I21" s="53" t="s">
        <v>184</v>
      </c>
      <c r="J21" s="53" t="s">
        <v>184</v>
      </c>
      <c r="K21" s="53" t="s">
        <v>49</v>
      </c>
      <c r="L21" s="53" t="s">
        <v>185</v>
      </c>
      <c r="M21" s="53" t="s">
        <v>186</v>
      </c>
      <c r="N21" s="53" t="s">
        <v>187</v>
      </c>
      <c r="O21" s="53" t="s">
        <v>25</v>
      </c>
      <c r="P21" s="54" t="s">
        <v>179</v>
      </c>
    </row>
    <row r="22" spans="1:16" outlineLevel="2" x14ac:dyDescent="0.25">
      <c r="A22" s="50"/>
      <c r="B22" s="65" t="s">
        <v>190</v>
      </c>
      <c r="C22" s="51"/>
      <c r="D22" s="63">
        <f>SUM(D18:D21)</f>
        <v>13917.01</v>
      </c>
      <c r="E22" s="52"/>
      <c r="F22" s="51"/>
      <c r="G22" s="53"/>
      <c r="H22" s="53"/>
      <c r="I22" s="53"/>
      <c r="J22" s="53"/>
      <c r="K22" s="53"/>
      <c r="L22" s="53"/>
      <c r="M22" s="53"/>
      <c r="N22" s="53"/>
      <c r="O22" s="53"/>
      <c r="P22" s="54"/>
    </row>
    <row r="23" spans="1:16" outlineLevel="2" x14ac:dyDescent="0.25">
      <c r="A23" s="50">
        <v>2020</v>
      </c>
      <c r="B23" s="65">
        <v>44068</v>
      </c>
      <c r="C23" s="51">
        <v>44068</v>
      </c>
      <c r="D23" s="63">
        <v>4060</v>
      </c>
      <c r="E23" s="52"/>
      <c r="F23" s="51">
        <v>44068</v>
      </c>
      <c r="G23" s="53">
        <v>3611</v>
      </c>
      <c r="H23" s="53" t="s">
        <v>19</v>
      </c>
      <c r="I23" s="53" t="s">
        <v>135</v>
      </c>
      <c r="J23" s="53" t="s">
        <v>135</v>
      </c>
      <c r="K23" s="53" t="s">
        <v>49</v>
      </c>
      <c r="L23" s="53" t="s">
        <v>158</v>
      </c>
      <c r="M23" s="53" t="s">
        <v>20</v>
      </c>
      <c r="N23" s="53" t="s">
        <v>137</v>
      </c>
      <c r="O23" s="53" t="s">
        <v>25</v>
      </c>
      <c r="P23" s="54" t="s">
        <v>179</v>
      </c>
    </row>
    <row r="24" spans="1:16" outlineLevel="2" x14ac:dyDescent="0.25">
      <c r="A24" s="50"/>
      <c r="B24" s="65" t="s">
        <v>197</v>
      </c>
      <c r="C24" s="51"/>
      <c r="D24" s="63">
        <f>SUM(D23)</f>
        <v>4060</v>
      </c>
      <c r="E24" s="52"/>
      <c r="F24" s="51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outlineLevel="2" x14ac:dyDescent="0.25">
      <c r="A25" s="50">
        <v>2020</v>
      </c>
      <c r="B25" s="65">
        <v>44083</v>
      </c>
      <c r="C25" s="51">
        <v>44075</v>
      </c>
      <c r="D25" s="63">
        <v>4060</v>
      </c>
      <c r="E25" s="67" t="s">
        <v>191</v>
      </c>
      <c r="F25" s="51">
        <v>44075</v>
      </c>
      <c r="G25" s="53">
        <v>3611</v>
      </c>
      <c r="H25" s="53" t="s">
        <v>19</v>
      </c>
      <c r="I25" s="53" t="s">
        <v>135</v>
      </c>
      <c r="J25" s="53" t="s">
        <v>135</v>
      </c>
      <c r="K25" s="53" t="s">
        <v>49</v>
      </c>
      <c r="L25" s="53" t="s">
        <v>158</v>
      </c>
      <c r="M25" s="53" t="s">
        <v>20</v>
      </c>
      <c r="N25" s="53" t="s">
        <v>137</v>
      </c>
      <c r="O25" s="53" t="s">
        <v>25</v>
      </c>
      <c r="P25" s="54" t="s">
        <v>179</v>
      </c>
    </row>
    <row r="26" spans="1:16" outlineLevel="2" x14ac:dyDescent="0.25">
      <c r="A26" s="50">
        <v>2020</v>
      </c>
      <c r="B26" s="65">
        <v>44083</v>
      </c>
      <c r="C26" s="51">
        <v>44075</v>
      </c>
      <c r="D26" s="63">
        <v>4060</v>
      </c>
      <c r="E26" s="67" t="s">
        <v>192</v>
      </c>
      <c r="F26" s="51">
        <v>44075</v>
      </c>
      <c r="G26" s="53">
        <v>3611</v>
      </c>
      <c r="H26" s="53" t="s">
        <v>19</v>
      </c>
      <c r="I26" s="53" t="s">
        <v>135</v>
      </c>
      <c r="J26" s="53" t="s">
        <v>135</v>
      </c>
      <c r="K26" s="53" t="s">
        <v>49</v>
      </c>
      <c r="L26" s="53" t="s">
        <v>158</v>
      </c>
      <c r="M26" s="53" t="s">
        <v>20</v>
      </c>
      <c r="N26" s="53" t="s">
        <v>137</v>
      </c>
      <c r="O26" s="53" t="s">
        <v>25</v>
      </c>
      <c r="P26" s="54" t="s">
        <v>179</v>
      </c>
    </row>
    <row r="27" spans="1:16" outlineLevel="2" x14ac:dyDescent="0.25">
      <c r="A27" s="50">
        <v>2020</v>
      </c>
      <c r="B27" s="65">
        <v>44083</v>
      </c>
      <c r="C27" s="51">
        <v>44080</v>
      </c>
      <c r="D27" s="63">
        <v>10788</v>
      </c>
      <c r="E27" s="67" t="s">
        <v>193</v>
      </c>
      <c r="F27" s="51">
        <v>44080</v>
      </c>
      <c r="G27" s="53">
        <v>3611</v>
      </c>
      <c r="H27" s="53" t="s">
        <v>19</v>
      </c>
      <c r="I27" s="68" t="s">
        <v>41</v>
      </c>
      <c r="J27" s="53" t="s">
        <v>177</v>
      </c>
      <c r="K27" s="53" t="s">
        <v>141</v>
      </c>
      <c r="L27" s="53" t="s">
        <v>176</v>
      </c>
      <c r="M27" s="53" t="s">
        <v>20</v>
      </c>
      <c r="N27" s="53" t="s">
        <v>183</v>
      </c>
      <c r="O27" s="53" t="s">
        <v>25</v>
      </c>
      <c r="P27" s="54" t="s">
        <v>179</v>
      </c>
    </row>
    <row r="28" spans="1:16" outlineLevel="2" x14ac:dyDescent="0.25">
      <c r="A28" s="50">
        <v>2020</v>
      </c>
      <c r="B28" s="65">
        <v>44083</v>
      </c>
      <c r="C28" s="51">
        <v>44089</v>
      </c>
      <c r="D28" s="63">
        <v>48024</v>
      </c>
      <c r="E28" s="52">
        <v>1399</v>
      </c>
      <c r="F28" s="51">
        <v>44089</v>
      </c>
      <c r="G28" s="53">
        <v>3611</v>
      </c>
      <c r="H28" s="53" t="s">
        <v>19</v>
      </c>
      <c r="I28" s="66" t="s">
        <v>131</v>
      </c>
      <c r="J28" s="66" t="s">
        <v>131</v>
      </c>
      <c r="K28" s="66" t="s">
        <v>60</v>
      </c>
      <c r="L28" s="66" t="s">
        <v>149</v>
      </c>
      <c r="M28" s="66" t="s">
        <v>20</v>
      </c>
      <c r="N28" s="66" t="s">
        <v>133</v>
      </c>
      <c r="O28" s="66" t="s">
        <v>25</v>
      </c>
      <c r="P28" s="43" t="s">
        <v>21</v>
      </c>
    </row>
    <row r="29" spans="1:16" outlineLevel="2" x14ac:dyDescent="0.25">
      <c r="A29" s="50">
        <v>2020</v>
      </c>
      <c r="B29" s="65">
        <v>44083</v>
      </c>
      <c r="C29" s="51">
        <v>44103</v>
      </c>
      <c r="D29" s="63">
        <v>48024</v>
      </c>
      <c r="E29" s="52">
        <v>1401</v>
      </c>
      <c r="F29" s="51">
        <v>44103</v>
      </c>
      <c r="G29" s="53">
        <v>3611</v>
      </c>
      <c r="H29" s="53" t="s">
        <v>19</v>
      </c>
      <c r="I29" s="66" t="s">
        <v>131</v>
      </c>
      <c r="J29" s="66" t="s">
        <v>131</v>
      </c>
      <c r="K29" s="66" t="s">
        <v>60</v>
      </c>
      <c r="L29" s="66" t="s">
        <v>149</v>
      </c>
      <c r="M29" s="66" t="s">
        <v>20</v>
      </c>
      <c r="N29" s="66" t="s">
        <v>133</v>
      </c>
      <c r="O29" s="66" t="s">
        <v>25</v>
      </c>
      <c r="P29" s="43" t="s">
        <v>21</v>
      </c>
    </row>
    <row r="30" spans="1:16" outlineLevel="2" x14ac:dyDescent="0.25">
      <c r="A30" s="72"/>
      <c r="B30" s="65" t="s">
        <v>199</v>
      </c>
      <c r="C30" s="51"/>
      <c r="D30" s="63">
        <f>SUM(D25:D29)</f>
        <v>114956</v>
      </c>
      <c r="E30" s="52"/>
      <c r="F30" s="51"/>
      <c r="G30" s="68"/>
      <c r="H30" s="68"/>
      <c r="I30" s="53"/>
      <c r="J30" s="53"/>
      <c r="K30" s="53"/>
      <c r="L30" s="53"/>
      <c r="M30" s="53"/>
      <c r="N30" s="53"/>
      <c r="O30" s="53"/>
      <c r="P30" s="54"/>
    </row>
    <row r="31" spans="1:16" outlineLevel="2" x14ac:dyDescent="0.25">
      <c r="A31" s="72">
        <v>2020</v>
      </c>
      <c r="B31" s="65">
        <v>44114</v>
      </c>
      <c r="C31" s="51">
        <v>44109</v>
      </c>
      <c r="D31" s="63">
        <v>21460</v>
      </c>
      <c r="E31" s="75" t="s">
        <v>201</v>
      </c>
      <c r="F31" s="51">
        <v>44085</v>
      </c>
      <c r="G31" s="68">
        <v>3611</v>
      </c>
      <c r="H31" s="68" t="s">
        <v>19</v>
      </c>
      <c r="I31" s="73" t="s">
        <v>135</v>
      </c>
      <c r="J31" s="73" t="s">
        <v>135</v>
      </c>
      <c r="K31" s="73" t="s">
        <v>60</v>
      </c>
      <c r="L31" s="73" t="s">
        <v>136</v>
      </c>
      <c r="M31" s="73" t="s">
        <v>151</v>
      </c>
      <c r="N31" s="73" t="s">
        <v>137</v>
      </c>
      <c r="O31" s="73" t="s">
        <v>25</v>
      </c>
      <c r="P31" s="74" t="s">
        <v>21</v>
      </c>
    </row>
    <row r="32" spans="1:16" outlineLevel="1" x14ac:dyDescent="0.25">
      <c r="A32" s="72">
        <v>2020</v>
      </c>
      <c r="B32" s="65">
        <v>44114</v>
      </c>
      <c r="C32" s="51">
        <v>44109</v>
      </c>
      <c r="D32" s="63">
        <v>8932</v>
      </c>
      <c r="E32" s="75" t="s">
        <v>200</v>
      </c>
      <c r="F32" s="51">
        <v>44085</v>
      </c>
      <c r="G32" s="68">
        <v>3611</v>
      </c>
      <c r="H32" s="73" t="s">
        <v>19</v>
      </c>
      <c r="I32" s="73" t="s">
        <v>135</v>
      </c>
      <c r="J32" s="73" t="s">
        <v>135</v>
      </c>
      <c r="K32" s="73" t="s">
        <v>60</v>
      </c>
      <c r="L32" s="73" t="s">
        <v>136</v>
      </c>
      <c r="M32" s="73" t="s">
        <v>151</v>
      </c>
      <c r="N32" s="73" t="s">
        <v>137</v>
      </c>
      <c r="O32" s="73" t="s">
        <v>25</v>
      </c>
      <c r="P32" s="74" t="s">
        <v>21</v>
      </c>
    </row>
    <row r="33" spans="1:16" outlineLevel="1" x14ac:dyDescent="0.25">
      <c r="A33" s="50">
        <v>2020</v>
      </c>
      <c r="B33" s="65">
        <v>44114</v>
      </c>
      <c r="C33" s="51">
        <v>44112</v>
      </c>
      <c r="D33" s="63">
        <v>9280</v>
      </c>
      <c r="E33" s="67">
        <v>40</v>
      </c>
      <c r="F33" s="51">
        <v>44110</v>
      </c>
      <c r="G33" s="68">
        <v>3611</v>
      </c>
      <c r="H33" s="68" t="s">
        <v>19</v>
      </c>
      <c r="I33" s="73" t="s">
        <v>152</v>
      </c>
      <c r="J33" s="73" t="s">
        <v>177</v>
      </c>
      <c r="K33" s="73" t="s">
        <v>141</v>
      </c>
      <c r="L33" s="73" t="s">
        <v>189</v>
      </c>
      <c r="M33" s="73" t="s">
        <v>151</v>
      </c>
      <c r="N33" s="73" t="s">
        <v>153</v>
      </c>
      <c r="O33" s="73" t="s">
        <v>25</v>
      </c>
      <c r="P33" s="74" t="s">
        <v>21</v>
      </c>
    </row>
    <row r="34" spans="1:16" ht="26.25" customHeight="1" outlineLevel="1" x14ac:dyDescent="0.25">
      <c r="A34" s="50">
        <v>2020</v>
      </c>
      <c r="B34" s="65" t="s">
        <v>198</v>
      </c>
      <c r="C34" s="51"/>
      <c r="D34" s="63">
        <v>39672</v>
      </c>
      <c r="E34" s="52"/>
      <c r="F34" s="51"/>
      <c r="G34" s="53"/>
      <c r="H34" s="76"/>
      <c r="I34" s="76"/>
      <c r="J34" s="76"/>
      <c r="K34" s="76"/>
      <c r="L34" s="76"/>
      <c r="M34" s="76"/>
      <c r="N34" s="76"/>
      <c r="O34" s="76"/>
      <c r="P34" s="77"/>
    </row>
    <row r="35" spans="1:16" x14ac:dyDescent="0.25">
      <c r="A35" s="72">
        <v>2020</v>
      </c>
      <c r="B35" s="65">
        <v>44511</v>
      </c>
      <c r="C35" s="51">
        <v>44141</v>
      </c>
      <c r="D35" s="63">
        <v>9280</v>
      </c>
      <c r="E35" s="78">
        <v>44</v>
      </c>
      <c r="F35" s="51">
        <v>44141</v>
      </c>
      <c r="G35" s="73">
        <v>3611</v>
      </c>
      <c r="H35" s="76" t="s">
        <v>19</v>
      </c>
      <c r="I35" s="76" t="s">
        <v>152</v>
      </c>
      <c r="J35" s="76" t="s">
        <v>203</v>
      </c>
      <c r="K35" s="76" t="s">
        <v>141</v>
      </c>
      <c r="L35" s="76" t="s">
        <v>189</v>
      </c>
      <c r="M35" s="76" t="s">
        <v>151</v>
      </c>
      <c r="N35" s="76" t="s">
        <v>153</v>
      </c>
      <c r="O35" s="76" t="s">
        <v>25</v>
      </c>
      <c r="P35" s="77" t="s">
        <v>179</v>
      </c>
    </row>
    <row r="36" spans="1:16" x14ac:dyDescent="0.25">
      <c r="A36" s="72">
        <v>2020</v>
      </c>
      <c r="B36" s="65">
        <v>44511</v>
      </c>
      <c r="C36" s="51">
        <v>44161</v>
      </c>
      <c r="D36" s="63">
        <v>9280</v>
      </c>
      <c r="E36" s="78" t="s">
        <v>206</v>
      </c>
      <c r="F36" s="51">
        <v>44162</v>
      </c>
      <c r="G36" s="73">
        <v>3611</v>
      </c>
      <c r="H36" s="76" t="s">
        <v>19</v>
      </c>
      <c r="I36" s="76" t="s">
        <v>202</v>
      </c>
      <c r="J36" s="76" t="s">
        <v>203</v>
      </c>
      <c r="K36" s="76" t="s">
        <v>141</v>
      </c>
      <c r="L36" s="76" t="s">
        <v>205</v>
      </c>
      <c r="M36" s="76" t="s">
        <v>151</v>
      </c>
      <c r="N36" s="76" t="s">
        <v>204</v>
      </c>
      <c r="O36" s="76" t="s">
        <v>25</v>
      </c>
      <c r="P36" s="77" t="s">
        <v>179</v>
      </c>
    </row>
    <row r="37" spans="1:16" x14ac:dyDescent="0.25">
      <c r="A37" s="72"/>
      <c r="B37" s="65"/>
      <c r="C37" s="51"/>
      <c r="D37" s="63"/>
      <c r="E37" s="75"/>
      <c r="F37" s="51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ht="15.75" thickBot="1" x14ac:dyDescent="0.3">
      <c r="A38" s="44"/>
      <c r="B38" s="45"/>
      <c r="C38" s="46"/>
      <c r="D38" s="64">
        <f>D4+D7+D11+'2021'!CD914+D17+D22+D30+D34</f>
        <v>245279.65999999997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5.75" thickTop="1" x14ac:dyDescent="0.25">
      <c r="A39" s="60"/>
      <c r="B39" s="55"/>
      <c r="C39" s="56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>
        <f>SUBTOTAL(3,P2:P38)</f>
        <v>26</v>
      </c>
    </row>
    <row r="40" spans="1:16" x14ac:dyDescent="0.25">
      <c r="A40" s="94" t="s">
        <v>195</v>
      </c>
      <c r="B40" s="94"/>
      <c r="C40" s="94"/>
      <c r="D40" s="94"/>
      <c r="E40" s="94"/>
      <c r="F40" s="94"/>
      <c r="G40" s="59"/>
      <c r="H40" s="59"/>
      <c r="I40" s="59"/>
      <c r="J40" s="59"/>
      <c r="K40" s="59"/>
      <c r="L40" s="59"/>
      <c r="M40" s="59"/>
      <c r="N40" s="59"/>
      <c r="O40" s="59"/>
      <c r="P40" s="59">
        <f>SUBTOTAL(3,P2:P38)</f>
        <v>26</v>
      </c>
    </row>
  </sheetData>
  <mergeCells count="1">
    <mergeCell ref="A40:F40"/>
  </mergeCells>
  <pageMargins left="0.7" right="0.7" top="0.75" bottom="0.75" header="0.3" footer="0.3"/>
  <pageSetup orientation="portrait" horizontalDpi="300" verticalDpi="30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P22" sqref="A1:P22"/>
    </sheetView>
  </sheetViews>
  <sheetFormatPr baseColWidth="10" defaultRowHeight="15" outlineLevelRow="2" x14ac:dyDescent="0.25"/>
  <cols>
    <col min="4" max="4" width="12.5703125" bestFit="1" customWidth="1"/>
    <col min="8" max="8" width="22" customWidth="1"/>
    <col min="9" max="9" width="34.7109375" customWidth="1"/>
    <col min="10" max="10" width="22.5703125" customWidth="1"/>
    <col min="11" max="11" width="17.85546875" customWidth="1"/>
    <col min="14" max="14" width="20" customWidth="1"/>
    <col min="15" max="15" width="24.7109375" customWidth="1"/>
  </cols>
  <sheetData>
    <row r="1" spans="1:16" ht="6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72">
        <v>2021</v>
      </c>
      <c r="B2" s="65">
        <v>44197</v>
      </c>
      <c r="C2" s="51">
        <v>44201</v>
      </c>
      <c r="D2" s="63">
        <v>9280</v>
      </c>
      <c r="E2" s="78">
        <v>53</v>
      </c>
      <c r="F2" s="51">
        <v>44201</v>
      </c>
      <c r="G2" s="76">
        <v>3611</v>
      </c>
      <c r="H2" s="79" t="s">
        <v>19</v>
      </c>
      <c r="I2" s="76" t="s">
        <v>152</v>
      </c>
      <c r="J2" s="76" t="s">
        <v>203</v>
      </c>
      <c r="K2" s="76" t="s">
        <v>141</v>
      </c>
      <c r="L2" s="76" t="s">
        <v>189</v>
      </c>
      <c r="M2" s="76" t="s">
        <v>151</v>
      </c>
      <c r="N2" s="76" t="s">
        <v>153</v>
      </c>
      <c r="O2" s="76" t="s">
        <v>25</v>
      </c>
      <c r="P2" s="77" t="s">
        <v>179</v>
      </c>
    </row>
    <row r="3" spans="1:16" outlineLevel="2" x14ac:dyDescent="0.25">
      <c r="A3" s="72"/>
      <c r="B3" s="65" t="s">
        <v>211</v>
      </c>
      <c r="C3" s="51"/>
      <c r="D3" s="63">
        <v>9280</v>
      </c>
      <c r="E3" s="78"/>
      <c r="F3" s="51"/>
      <c r="G3" s="76"/>
      <c r="H3" s="76"/>
      <c r="I3" s="80"/>
      <c r="J3" s="79"/>
      <c r="K3" s="79"/>
      <c r="L3" s="80"/>
      <c r="M3" s="76"/>
      <c r="N3" s="76"/>
      <c r="O3" s="76"/>
      <c r="P3" s="77"/>
    </row>
    <row r="4" spans="1:16" outlineLevel="2" x14ac:dyDescent="0.25">
      <c r="A4" s="72">
        <v>2021</v>
      </c>
      <c r="B4" s="65">
        <v>44229</v>
      </c>
      <c r="C4" s="51">
        <v>44231</v>
      </c>
      <c r="D4" s="63">
        <v>1682</v>
      </c>
      <c r="E4" s="78">
        <v>1718</v>
      </c>
      <c r="F4" s="51">
        <v>44231</v>
      </c>
      <c r="G4" s="79">
        <v>3611</v>
      </c>
      <c r="H4" s="80" t="s">
        <v>19</v>
      </c>
      <c r="I4" s="80" t="s">
        <v>209</v>
      </c>
      <c r="J4" s="80" t="s">
        <v>177</v>
      </c>
      <c r="K4" s="80" t="s">
        <v>141</v>
      </c>
      <c r="L4" s="80" t="s">
        <v>210</v>
      </c>
      <c r="M4" s="80" t="s">
        <v>151</v>
      </c>
      <c r="N4" s="80" t="s">
        <v>153</v>
      </c>
      <c r="O4" s="80" t="s">
        <v>25</v>
      </c>
      <c r="P4" s="81" t="s">
        <v>179</v>
      </c>
    </row>
    <row r="5" spans="1:16" outlineLevel="2" x14ac:dyDescent="0.25">
      <c r="A5" s="72">
        <v>2021</v>
      </c>
      <c r="B5" s="65">
        <v>44229</v>
      </c>
      <c r="C5" s="51">
        <v>44239</v>
      </c>
      <c r="D5" s="63">
        <v>77024</v>
      </c>
      <c r="E5" s="78">
        <v>183</v>
      </c>
      <c r="F5" s="51">
        <v>44239</v>
      </c>
      <c r="G5" s="79">
        <v>3611</v>
      </c>
      <c r="H5" s="80" t="s">
        <v>19</v>
      </c>
      <c r="I5" s="80" t="s">
        <v>207</v>
      </c>
      <c r="J5" s="80" t="s">
        <v>177</v>
      </c>
      <c r="K5" s="80" t="s">
        <v>141</v>
      </c>
      <c r="L5" s="80" t="s">
        <v>208</v>
      </c>
      <c r="M5" s="80" t="s">
        <v>151</v>
      </c>
      <c r="N5" s="80" t="s">
        <v>153</v>
      </c>
      <c r="O5" s="80" t="s">
        <v>25</v>
      </c>
      <c r="P5" s="81" t="s">
        <v>179</v>
      </c>
    </row>
    <row r="6" spans="1:16" outlineLevel="2" x14ac:dyDescent="0.25">
      <c r="A6" s="72">
        <v>2021</v>
      </c>
      <c r="B6" s="65">
        <v>44229</v>
      </c>
      <c r="C6" s="51">
        <v>44243</v>
      </c>
      <c r="D6" s="63">
        <v>70156.800000000003</v>
      </c>
      <c r="E6" s="78">
        <v>185</v>
      </c>
      <c r="F6" s="51">
        <v>44243</v>
      </c>
      <c r="G6" s="79">
        <v>3611</v>
      </c>
      <c r="H6" s="80" t="s">
        <v>19</v>
      </c>
      <c r="I6" s="80" t="s">
        <v>207</v>
      </c>
      <c r="J6" s="80" t="s">
        <v>177</v>
      </c>
      <c r="K6" s="80" t="s">
        <v>141</v>
      </c>
      <c r="L6" s="80" t="s">
        <v>208</v>
      </c>
      <c r="M6" s="80" t="s">
        <v>151</v>
      </c>
      <c r="N6" s="80" t="s">
        <v>153</v>
      </c>
      <c r="O6" s="80" t="s">
        <v>25</v>
      </c>
      <c r="P6" s="81" t="s">
        <v>179</v>
      </c>
    </row>
    <row r="7" spans="1:16" outlineLevel="2" x14ac:dyDescent="0.25">
      <c r="A7" s="72">
        <v>2021</v>
      </c>
      <c r="B7" s="65">
        <v>33</v>
      </c>
      <c r="C7" s="51">
        <v>44246</v>
      </c>
      <c r="D7" s="63">
        <v>98593.04</v>
      </c>
      <c r="E7" s="78">
        <v>186</v>
      </c>
      <c r="F7" s="51">
        <v>44246</v>
      </c>
      <c r="G7" s="79">
        <v>3611</v>
      </c>
      <c r="H7" s="80" t="s">
        <v>19</v>
      </c>
      <c r="I7" s="80" t="s">
        <v>207</v>
      </c>
      <c r="J7" s="80" t="s">
        <v>177</v>
      </c>
      <c r="K7" s="80" t="s">
        <v>141</v>
      </c>
      <c r="L7" s="80" t="s">
        <v>208</v>
      </c>
      <c r="M7" s="80" t="s">
        <v>151</v>
      </c>
      <c r="N7" s="80" t="s">
        <v>153</v>
      </c>
      <c r="O7" s="80" t="s">
        <v>25</v>
      </c>
      <c r="P7" s="81" t="s">
        <v>179</v>
      </c>
    </row>
    <row r="8" spans="1:16" outlineLevel="2" x14ac:dyDescent="0.25">
      <c r="A8" s="72">
        <v>2021</v>
      </c>
      <c r="B8" s="65">
        <v>33</v>
      </c>
      <c r="C8" s="51">
        <v>44252</v>
      </c>
      <c r="D8" s="63">
        <v>81756.800000000003</v>
      </c>
      <c r="E8" s="78">
        <v>191</v>
      </c>
      <c r="F8" s="51">
        <v>44252</v>
      </c>
      <c r="G8" s="80">
        <v>3611</v>
      </c>
      <c r="H8" s="80" t="s">
        <v>19</v>
      </c>
      <c r="I8" s="80" t="s">
        <v>207</v>
      </c>
      <c r="J8" s="80" t="s">
        <v>177</v>
      </c>
      <c r="K8" s="80" t="s">
        <v>141</v>
      </c>
      <c r="L8" s="80" t="s">
        <v>208</v>
      </c>
      <c r="M8" s="80" t="s">
        <v>151</v>
      </c>
      <c r="N8" s="80" t="s">
        <v>153</v>
      </c>
      <c r="O8" s="80" t="s">
        <v>25</v>
      </c>
      <c r="P8" s="81" t="s">
        <v>179</v>
      </c>
    </row>
    <row r="9" spans="1:16" outlineLevel="2" x14ac:dyDescent="0.25">
      <c r="A9" s="72"/>
      <c r="B9" s="65" t="s">
        <v>212</v>
      </c>
      <c r="C9" s="51"/>
      <c r="D9" s="63">
        <v>329212.64</v>
      </c>
      <c r="E9" s="78"/>
      <c r="F9" s="51"/>
      <c r="G9" s="79"/>
      <c r="H9" s="79"/>
      <c r="I9" s="79"/>
      <c r="J9" s="79"/>
      <c r="K9" s="79"/>
      <c r="L9" s="79"/>
      <c r="M9" s="79"/>
      <c r="N9" s="79"/>
      <c r="O9" s="80"/>
      <c r="P9" s="77"/>
    </row>
    <row r="10" spans="1:16" outlineLevel="2" x14ac:dyDescent="0.25">
      <c r="A10" s="72">
        <v>2021</v>
      </c>
      <c r="B10" s="65">
        <v>44258</v>
      </c>
      <c r="C10" s="51">
        <v>44265</v>
      </c>
      <c r="D10" s="63">
        <v>9280</v>
      </c>
      <c r="E10" s="78">
        <v>62</v>
      </c>
      <c r="F10" s="51">
        <v>44258</v>
      </c>
      <c r="G10" s="80">
        <v>3611</v>
      </c>
      <c r="H10" s="82" t="s">
        <v>19</v>
      </c>
      <c r="I10" s="82" t="s">
        <v>152</v>
      </c>
      <c r="J10" s="82" t="s">
        <v>203</v>
      </c>
      <c r="K10" s="82" t="s">
        <v>141</v>
      </c>
      <c r="L10" s="82" t="s">
        <v>189</v>
      </c>
      <c r="M10" s="82" t="s">
        <v>151</v>
      </c>
      <c r="N10" s="82" t="s">
        <v>153</v>
      </c>
      <c r="O10" s="80" t="s">
        <v>25</v>
      </c>
      <c r="P10" s="83" t="s">
        <v>179</v>
      </c>
    </row>
    <row r="11" spans="1:16" outlineLevel="2" x14ac:dyDescent="0.25">
      <c r="A11" s="72">
        <v>2021</v>
      </c>
      <c r="B11" s="65">
        <v>44258</v>
      </c>
      <c r="C11" s="51">
        <v>44272</v>
      </c>
      <c r="D11" s="63">
        <v>4106.3999999999996</v>
      </c>
      <c r="E11" s="78">
        <v>198</v>
      </c>
      <c r="F11" s="51">
        <v>44271</v>
      </c>
      <c r="G11" s="80">
        <v>3611</v>
      </c>
      <c r="H11" s="82" t="s">
        <v>19</v>
      </c>
      <c r="I11" s="82" t="s">
        <v>207</v>
      </c>
      <c r="J11" s="82" t="s">
        <v>177</v>
      </c>
      <c r="K11" s="82" t="s">
        <v>141</v>
      </c>
      <c r="L11" s="82" t="s">
        <v>208</v>
      </c>
      <c r="M11" s="82" t="s">
        <v>151</v>
      </c>
      <c r="N11" s="82" t="s">
        <v>153</v>
      </c>
      <c r="O11" s="80" t="s">
        <v>25</v>
      </c>
      <c r="P11" s="83" t="s">
        <v>179</v>
      </c>
    </row>
    <row r="12" spans="1:16" outlineLevel="2" x14ac:dyDescent="0.25">
      <c r="A12" s="72"/>
      <c r="B12" s="65" t="s">
        <v>213</v>
      </c>
      <c r="C12" s="51"/>
      <c r="D12" s="63">
        <v>13386.4</v>
      </c>
      <c r="E12" s="78"/>
      <c r="F12" s="51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outlineLevel="2" x14ac:dyDescent="0.25">
      <c r="A13" s="72">
        <v>2021</v>
      </c>
      <c r="B13" s="65">
        <v>44290</v>
      </c>
      <c r="C13" s="51">
        <v>44301</v>
      </c>
      <c r="D13" s="63">
        <v>9280</v>
      </c>
      <c r="E13" s="78">
        <v>71</v>
      </c>
      <c r="F13" s="51">
        <v>44291</v>
      </c>
      <c r="G13" s="82">
        <v>3611</v>
      </c>
      <c r="H13" s="84" t="s">
        <v>19</v>
      </c>
      <c r="I13" s="84" t="s">
        <v>152</v>
      </c>
      <c r="J13" s="84" t="s">
        <v>203</v>
      </c>
      <c r="K13" s="84" t="s">
        <v>141</v>
      </c>
      <c r="L13" s="84" t="s">
        <v>208</v>
      </c>
      <c r="M13" s="84" t="s">
        <v>151</v>
      </c>
      <c r="N13" s="84" t="s">
        <v>153</v>
      </c>
      <c r="O13" s="84" t="s">
        <v>25</v>
      </c>
      <c r="P13" s="85" t="s">
        <v>179</v>
      </c>
    </row>
    <row r="14" spans="1:16" outlineLevel="2" x14ac:dyDescent="0.25">
      <c r="A14" s="72"/>
      <c r="B14" s="65" t="s">
        <v>214</v>
      </c>
      <c r="C14" s="51"/>
      <c r="D14" s="63">
        <v>9280</v>
      </c>
      <c r="E14" s="78"/>
      <c r="F14" s="51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6" outlineLevel="2" x14ac:dyDescent="0.25">
      <c r="A15" s="72">
        <v>2021</v>
      </c>
      <c r="B15" s="65">
        <v>44321</v>
      </c>
      <c r="C15" s="51">
        <v>44336</v>
      </c>
      <c r="D15" s="63">
        <v>2320</v>
      </c>
      <c r="E15" s="78">
        <v>76</v>
      </c>
      <c r="F15" s="51">
        <v>44324</v>
      </c>
      <c r="G15" s="84">
        <v>3611</v>
      </c>
      <c r="H15" s="86" t="s">
        <v>19</v>
      </c>
      <c r="I15" s="86" t="s">
        <v>215</v>
      </c>
      <c r="J15" s="86" t="s">
        <v>203</v>
      </c>
      <c r="K15" s="86" t="s">
        <v>141</v>
      </c>
      <c r="L15" s="86" t="s">
        <v>216</v>
      </c>
      <c r="M15" s="86" t="s">
        <v>151</v>
      </c>
      <c r="N15" s="86" t="s">
        <v>153</v>
      </c>
      <c r="O15" s="86" t="s">
        <v>25</v>
      </c>
      <c r="P15" s="87" t="s">
        <v>179</v>
      </c>
    </row>
    <row r="16" spans="1:16" outlineLevel="2" x14ac:dyDescent="0.25">
      <c r="A16" s="72"/>
      <c r="B16" s="65" t="s">
        <v>217</v>
      </c>
      <c r="C16" s="51"/>
      <c r="D16" s="63">
        <v>2320</v>
      </c>
      <c r="E16" s="78"/>
      <c r="F16" s="51"/>
      <c r="G16" s="86"/>
      <c r="H16" s="86"/>
      <c r="I16" s="86"/>
      <c r="J16" s="86"/>
      <c r="K16" s="86"/>
      <c r="L16" s="86"/>
      <c r="M16" s="86"/>
      <c r="N16" s="86"/>
      <c r="O16" s="86"/>
      <c r="P16" s="87"/>
    </row>
    <row r="17" spans="1:16" outlineLevel="2" x14ac:dyDescent="0.25">
      <c r="A17" s="72">
        <v>2021</v>
      </c>
      <c r="B17" s="65">
        <v>44448</v>
      </c>
      <c r="C17" s="51">
        <v>44454</v>
      </c>
      <c r="D17" s="63">
        <v>11600</v>
      </c>
      <c r="E17" s="78">
        <v>292</v>
      </c>
      <c r="F17" s="51">
        <v>44453</v>
      </c>
      <c r="G17" s="86">
        <v>3611</v>
      </c>
      <c r="H17" s="88" t="s">
        <v>19</v>
      </c>
      <c r="I17" s="88" t="s">
        <v>218</v>
      </c>
      <c r="J17" s="88" t="s">
        <v>203</v>
      </c>
      <c r="K17" s="88" t="s">
        <v>141</v>
      </c>
      <c r="L17" s="88" t="s">
        <v>219</v>
      </c>
      <c r="M17" s="88" t="s">
        <v>151</v>
      </c>
      <c r="N17" s="88" t="s">
        <v>153</v>
      </c>
      <c r="O17" s="88" t="s">
        <v>25</v>
      </c>
      <c r="P17" s="89" t="s">
        <v>179</v>
      </c>
    </row>
    <row r="18" spans="1:16" outlineLevel="2" x14ac:dyDescent="0.25">
      <c r="A18" s="72">
        <v>2021</v>
      </c>
      <c r="B18" s="65" t="s">
        <v>220</v>
      </c>
      <c r="C18" s="51"/>
      <c r="D18" s="63">
        <v>11600</v>
      </c>
      <c r="E18" s="78"/>
      <c r="F18" s="51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ht="15.75" outlineLevel="2" thickBot="1" x14ac:dyDescent="0.3">
      <c r="A19" s="44"/>
      <c r="B19" s="45"/>
      <c r="C19" s="46"/>
      <c r="D19" s="64">
        <f>D3+D9+D12+D14+D16+D18</f>
        <v>375079.04000000004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.75" outlineLevel="2" thickTop="1" x14ac:dyDescent="0.25">
      <c r="A20" s="60"/>
      <c r="B20" s="55"/>
      <c r="C20" s="56"/>
      <c r="D20" s="57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>
        <f>SUBTOTAL(3,P2:P19)</f>
        <v>11</v>
      </c>
    </row>
    <row r="21" spans="1:16" outlineLevel="2" x14ac:dyDescent="0.25">
      <c r="A21" s="94" t="s">
        <v>195</v>
      </c>
      <c r="B21" s="94"/>
      <c r="C21" s="94"/>
      <c r="D21" s="94"/>
      <c r="E21" s="94"/>
      <c r="F21" s="94"/>
      <c r="G21" s="59"/>
      <c r="H21" s="59"/>
      <c r="I21" s="59"/>
      <c r="J21" s="59"/>
      <c r="K21" s="59"/>
      <c r="L21" s="59"/>
      <c r="M21" s="59"/>
      <c r="N21" s="59"/>
      <c r="O21" s="59"/>
      <c r="P21" s="59">
        <f>SUBTOTAL(3,P2:P19)</f>
        <v>11</v>
      </c>
    </row>
    <row r="22" spans="1:16" outlineLevel="2" x14ac:dyDescent="0.25">
      <c r="A22" s="1"/>
      <c r="B22" s="1"/>
    </row>
    <row r="23" spans="1:16" outlineLevel="2" x14ac:dyDescent="0.25"/>
    <row r="24" spans="1:16" outlineLevel="2" x14ac:dyDescent="0.25"/>
    <row r="25" spans="1:16" outlineLevel="2" x14ac:dyDescent="0.25"/>
    <row r="26" spans="1:16" outlineLevel="2" x14ac:dyDescent="0.25"/>
    <row r="27" spans="1:16" outlineLevel="2" x14ac:dyDescent="0.25"/>
    <row r="28" spans="1:16" outlineLevel="2" x14ac:dyDescent="0.25"/>
    <row r="29" spans="1:16" outlineLevel="2" x14ac:dyDescent="0.25"/>
    <row r="30" spans="1:16" outlineLevel="2" x14ac:dyDescent="0.25"/>
    <row r="31" spans="1:16" outlineLevel="2" x14ac:dyDescent="0.25"/>
    <row r="32" spans="1:16" outlineLevel="1" x14ac:dyDescent="0.25"/>
    <row r="33" outlineLevel="1" x14ac:dyDescent="0.25"/>
    <row r="34" ht="26.25" customHeight="1" outlineLevel="1" x14ac:dyDescent="0.25"/>
  </sheetData>
  <mergeCells count="1"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D10" sqref="D10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2022</v>
      </c>
      <c r="B2" s="65">
        <v>44290</v>
      </c>
      <c r="C2" s="51">
        <v>44671</v>
      </c>
      <c r="D2" s="63">
        <v>1508</v>
      </c>
      <c r="E2" s="78">
        <v>19804</v>
      </c>
      <c r="F2" s="51">
        <v>44671</v>
      </c>
      <c r="G2" s="86">
        <v>3611</v>
      </c>
      <c r="H2" s="88" t="s">
        <v>221</v>
      </c>
      <c r="I2" s="88" t="s">
        <v>236</v>
      </c>
      <c r="J2" s="88" t="s">
        <v>203</v>
      </c>
      <c r="K2" s="88" t="s">
        <v>141</v>
      </c>
      <c r="L2" s="88" t="s">
        <v>237</v>
      </c>
      <c r="M2" s="88" t="s">
        <v>238</v>
      </c>
      <c r="N2" s="88" t="s">
        <v>153</v>
      </c>
      <c r="O2" s="88" t="s">
        <v>25</v>
      </c>
      <c r="P2" s="87" t="s">
        <v>179</v>
      </c>
    </row>
    <row r="3" spans="1:16" x14ac:dyDescent="0.25">
      <c r="A3" s="72">
        <v>2022</v>
      </c>
      <c r="B3" s="65">
        <v>44655</v>
      </c>
      <c r="C3" s="51">
        <v>44671</v>
      </c>
      <c r="D3" s="63">
        <v>696.01</v>
      </c>
      <c r="E3" s="78">
        <v>19847</v>
      </c>
      <c r="F3" s="51">
        <v>44676</v>
      </c>
      <c r="G3" s="86">
        <v>3611</v>
      </c>
      <c r="H3" s="88" t="s">
        <v>221</v>
      </c>
      <c r="I3" s="88" t="s">
        <v>236</v>
      </c>
      <c r="J3" s="88" t="s">
        <v>203</v>
      </c>
      <c r="K3" s="88" t="s">
        <v>141</v>
      </c>
      <c r="L3" s="88" t="s">
        <v>239</v>
      </c>
      <c r="M3" s="88" t="s">
        <v>238</v>
      </c>
      <c r="N3" s="88" t="s">
        <v>153</v>
      </c>
      <c r="O3" s="88" t="s">
        <v>25</v>
      </c>
      <c r="P3" s="87" t="s">
        <v>179</v>
      </c>
    </row>
    <row r="4" spans="1:16" x14ac:dyDescent="0.25">
      <c r="A4" s="72">
        <v>2022</v>
      </c>
      <c r="B4" s="65" t="s">
        <v>162</v>
      </c>
      <c r="C4" s="51"/>
      <c r="D4" s="63">
        <v>2204.0100000000002</v>
      </c>
      <c r="E4" s="78"/>
      <c r="F4" s="51"/>
      <c r="G4" s="86"/>
      <c r="H4" s="86"/>
      <c r="I4" s="86"/>
      <c r="J4" s="86"/>
      <c r="K4" s="86"/>
      <c r="L4" s="86"/>
      <c r="M4" s="86"/>
      <c r="N4" s="88"/>
      <c r="O4" s="88"/>
      <c r="P4" s="87"/>
    </row>
    <row r="5" spans="1:16" x14ac:dyDescent="0.25">
      <c r="A5" s="72">
        <v>2022</v>
      </c>
      <c r="B5" s="65">
        <v>44781</v>
      </c>
      <c r="C5" s="51">
        <v>44801</v>
      </c>
      <c r="D5" s="63">
        <v>1740</v>
      </c>
      <c r="E5" s="78">
        <v>423</v>
      </c>
      <c r="F5" s="51">
        <v>44801</v>
      </c>
      <c r="G5" s="86">
        <v>3611</v>
      </c>
      <c r="H5" s="88" t="s">
        <v>221</v>
      </c>
      <c r="I5" s="88" t="s">
        <v>222</v>
      </c>
      <c r="J5" s="88" t="s">
        <v>177</v>
      </c>
      <c r="K5" s="88" t="s">
        <v>141</v>
      </c>
      <c r="L5" s="88" t="s">
        <v>226</v>
      </c>
      <c r="M5" s="88" t="s">
        <v>20</v>
      </c>
      <c r="N5" s="88" t="s">
        <v>153</v>
      </c>
      <c r="O5" s="88" t="s">
        <v>25</v>
      </c>
      <c r="P5" s="89" t="s">
        <v>179</v>
      </c>
    </row>
    <row r="6" spans="1:16" x14ac:dyDescent="0.25">
      <c r="A6" s="72">
        <v>2022</v>
      </c>
      <c r="B6" s="65" t="s">
        <v>240</v>
      </c>
      <c r="C6" s="51"/>
      <c r="D6" s="63">
        <v>1740</v>
      </c>
      <c r="E6" s="78"/>
      <c r="F6" s="51"/>
      <c r="G6" s="86"/>
      <c r="H6" s="88"/>
      <c r="I6" s="88"/>
      <c r="J6" s="88"/>
      <c r="K6" s="88"/>
      <c r="L6" s="88"/>
      <c r="M6" s="88"/>
      <c r="N6" s="88"/>
      <c r="O6" s="88"/>
      <c r="P6" s="89"/>
    </row>
    <row r="7" spans="1:16" x14ac:dyDescent="0.25">
      <c r="A7" s="72">
        <v>2022</v>
      </c>
      <c r="B7" s="65">
        <v>44813</v>
      </c>
      <c r="C7" s="51">
        <v>44831</v>
      </c>
      <c r="D7" s="63">
        <v>1740</v>
      </c>
      <c r="E7" s="78">
        <v>91029</v>
      </c>
      <c r="F7" s="51">
        <v>44831</v>
      </c>
      <c r="G7" s="86">
        <v>3611</v>
      </c>
      <c r="H7" s="88" t="s">
        <v>221</v>
      </c>
      <c r="I7" s="88" t="s">
        <v>222</v>
      </c>
      <c r="J7" s="88" t="s">
        <v>177</v>
      </c>
      <c r="K7" s="88" t="s">
        <v>141</v>
      </c>
      <c r="L7" s="88" t="s">
        <v>241</v>
      </c>
      <c r="M7" s="88" t="s">
        <v>20</v>
      </c>
      <c r="N7" s="88" t="s">
        <v>153</v>
      </c>
      <c r="O7" s="88" t="s">
        <v>25</v>
      </c>
      <c r="P7" s="89" t="s">
        <v>179</v>
      </c>
    </row>
    <row r="8" spans="1:16" x14ac:dyDescent="0.25">
      <c r="A8" s="72">
        <v>2022</v>
      </c>
      <c r="B8" s="65" t="s">
        <v>199</v>
      </c>
      <c r="C8" s="51"/>
      <c r="D8" s="63">
        <v>1740</v>
      </c>
      <c r="E8" s="78"/>
      <c r="F8" s="51"/>
      <c r="G8" s="86"/>
      <c r="H8" s="86"/>
      <c r="I8" s="86"/>
      <c r="J8" s="86"/>
      <c r="K8" s="86"/>
      <c r="L8" s="86"/>
      <c r="M8" s="86"/>
      <c r="N8" s="86"/>
      <c r="O8" s="86"/>
      <c r="P8" s="87"/>
    </row>
    <row r="9" spans="1:16" x14ac:dyDescent="0.25">
      <c r="A9" s="72">
        <v>2022</v>
      </c>
      <c r="B9" s="65">
        <v>44844</v>
      </c>
      <c r="C9" s="51">
        <v>44858</v>
      </c>
      <c r="D9" s="63">
        <v>165996</v>
      </c>
      <c r="E9" s="78">
        <v>48</v>
      </c>
      <c r="F9" s="51">
        <v>44858</v>
      </c>
      <c r="G9" s="86">
        <v>3611</v>
      </c>
      <c r="H9" s="88" t="s">
        <v>221</v>
      </c>
      <c r="I9" s="88" t="s">
        <v>43</v>
      </c>
      <c r="J9" s="88" t="s">
        <v>177</v>
      </c>
      <c r="K9" s="88" t="s">
        <v>141</v>
      </c>
      <c r="L9" s="88" t="s">
        <v>208</v>
      </c>
      <c r="M9" s="88" t="s">
        <v>20</v>
      </c>
      <c r="N9" s="88" t="s">
        <v>153</v>
      </c>
      <c r="O9" s="88" t="s">
        <v>25</v>
      </c>
      <c r="P9" s="89" t="s">
        <v>179</v>
      </c>
    </row>
    <row r="10" spans="1:16" x14ac:dyDescent="0.25">
      <c r="A10" s="72">
        <v>2022</v>
      </c>
      <c r="B10" s="65" t="s">
        <v>198</v>
      </c>
      <c r="C10" s="51"/>
      <c r="D10" s="63">
        <v>165996</v>
      </c>
      <c r="E10" s="78"/>
      <c r="F10" s="51"/>
      <c r="G10" s="86"/>
      <c r="H10" s="86"/>
      <c r="I10" s="86"/>
      <c r="J10" s="88"/>
      <c r="K10" s="86"/>
      <c r="L10" s="86"/>
      <c r="M10" s="86"/>
      <c r="N10" s="86"/>
      <c r="O10" s="86"/>
      <c r="P10" s="87"/>
    </row>
    <row r="11" spans="1:16" x14ac:dyDescent="0.25">
      <c r="A11" s="72">
        <v>2022</v>
      </c>
      <c r="B11" s="65">
        <v>45241</v>
      </c>
      <c r="C11" s="51">
        <v>44872</v>
      </c>
      <c r="D11" s="63">
        <v>1740</v>
      </c>
      <c r="E11" s="78">
        <v>435</v>
      </c>
      <c r="F11" s="51">
        <v>44872</v>
      </c>
      <c r="G11" s="86">
        <v>3611</v>
      </c>
      <c r="H11" s="88" t="s">
        <v>221</v>
      </c>
      <c r="I11" s="88" t="s">
        <v>222</v>
      </c>
      <c r="J11" s="88" t="s">
        <v>177</v>
      </c>
      <c r="K11" s="88" t="s">
        <v>141</v>
      </c>
      <c r="L11" s="88" t="s">
        <v>208</v>
      </c>
      <c r="M11" s="88" t="s">
        <v>20</v>
      </c>
      <c r="N11" s="88" t="s">
        <v>153</v>
      </c>
      <c r="O11" s="88" t="s">
        <v>25</v>
      </c>
      <c r="P11" s="89" t="s">
        <v>179</v>
      </c>
    </row>
    <row r="12" spans="1:16" x14ac:dyDescent="0.25">
      <c r="A12" s="72">
        <v>2022</v>
      </c>
      <c r="B12" s="65">
        <v>45241</v>
      </c>
      <c r="C12" s="51">
        <v>44880</v>
      </c>
      <c r="D12" s="63">
        <v>3432</v>
      </c>
      <c r="E12" s="78">
        <v>17205</v>
      </c>
      <c r="F12" s="51">
        <v>44880</v>
      </c>
      <c r="G12" s="86">
        <v>3611</v>
      </c>
      <c r="H12" s="88" t="s">
        <v>221</v>
      </c>
      <c r="I12" s="88" t="s">
        <v>242</v>
      </c>
      <c r="J12" s="88" t="s">
        <v>177</v>
      </c>
      <c r="K12" s="88" t="s">
        <v>49</v>
      </c>
      <c r="L12" s="88" t="s">
        <v>243</v>
      </c>
      <c r="M12" s="88" t="s">
        <v>20</v>
      </c>
      <c r="N12" s="88" t="s">
        <v>153</v>
      </c>
      <c r="O12" s="88" t="s">
        <v>25</v>
      </c>
      <c r="P12" s="89" t="s">
        <v>179</v>
      </c>
    </row>
    <row r="13" spans="1:16" x14ac:dyDescent="0.25">
      <c r="A13" s="72">
        <v>2022</v>
      </c>
      <c r="B13" s="65">
        <v>45241</v>
      </c>
      <c r="C13" s="51">
        <v>44880</v>
      </c>
      <c r="D13" s="63">
        <v>1740</v>
      </c>
      <c r="E13" s="78">
        <v>436</v>
      </c>
      <c r="F13" s="51">
        <v>44880</v>
      </c>
      <c r="G13" s="86">
        <v>3611</v>
      </c>
      <c r="H13" s="88" t="s">
        <v>221</v>
      </c>
      <c r="I13" s="88" t="s">
        <v>222</v>
      </c>
      <c r="J13" s="88" t="s">
        <v>203</v>
      </c>
      <c r="K13" s="88" t="s">
        <v>141</v>
      </c>
      <c r="L13" s="88" t="s">
        <v>208</v>
      </c>
      <c r="M13" s="88" t="s">
        <v>20</v>
      </c>
      <c r="N13" s="88" t="s">
        <v>153</v>
      </c>
      <c r="O13" s="88" t="s">
        <v>25</v>
      </c>
      <c r="P13" s="89" t="s">
        <v>179</v>
      </c>
    </row>
    <row r="14" spans="1:16" x14ac:dyDescent="0.25">
      <c r="A14" s="72">
        <v>2022</v>
      </c>
      <c r="B14" s="65">
        <v>45241</v>
      </c>
      <c r="C14" s="51">
        <v>44892</v>
      </c>
      <c r="D14" s="63">
        <v>1740</v>
      </c>
      <c r="E14" s="78">
        <v>440</v>
      </c>
      <c r="F14" s="92" t="s">
        <v>244</v>
      </c>
      <c r="G14" s="86">
        <v>3611</v>
      </c>
      <c r="H14" s="88" t="s">
        <v>221</v>
      </c>
      <c r="I14" s="88" t="s">
        <v>222</v>
      </c>
      <c r="J14" s="88" t="s">
        <v>203</v>
      </c>
      <c r="K14" s="88" t="s">
        <v>141</v>
      </c>
      <c r="L14" s="88" t="s">
        <v>208</v>
      </c>
      <c r="M14" s="88" t="s">
        <v>20</v>
      </c>
      <c r="N14" s="88" t="s">
        <v>153</v>
      </c>
      <c r="O14" s="88" t="s">
        <v>25</v>
      </c>
      <c r="P14" s="89" t="s">
        <v>179</v>
      </c>
    </row>
    <row r="15" spans="1:16" x14ac:dyDescent="0.25">
      <c r="A15" s="72">
        <v>2022</v>
      </c>
      <c r="B15" s="65" t="s">
        <v>245</v>
      </c>
      <c r="C15" s="51"/>
      <c r="D15" s="63">
        <v>8652</v>
      </c>
      <c r="E15" s="78"/>
      <c r="F15" s="51"/>
      <c r="G15" s="86"/>
      <c r="H15" s="86"/>
      <c r="I15" s="86"/>
      <c r="J15" s="86"/>
      <c r="K15" s="86"/>
      <c r="L15" s="86"/>
      <c r="M15" s="86"/>
      <c r="N15" s="86"/>
      <c r="O15" s="86"/>
      <c r="P15" s="87"/>
    </row>
    <row r="16" spans="1:16" x14ac:dyDescent="0.25">
      <c r="A16" s="72">
        <v>2022</v>
      </c>
      <c r="B16" s="65">
        <v>45272</v>
      </c>
      <c r="C16" s="51">
        <v>44909</v>
      </c>
      <c r="D16" s="63">
        <v>4524</v>
      </c>
      <c r="E16" s="78">
        <v>21206</v>
      </c>
      <c r="F16" s="51">
        <v>44909</v>
      </c>
      <c r="G16" s="86">
        <v>3611</v>
      </c>
      <c r="H16" s="88" t="s">
        <v>221</v>
      </c>
      <c r="I16" s="88" t="s">
        <v>222</v>
      </c>
      <c r="J16" s="88" t="s">
        <v>177</v>
      </c>
      <c r="K16" s="88" t="s">
        <v>141</v>
      </c>
      <c r="L16" s="88" t="s">
        <v>208</v>
      </c>
      <c r="M16" s="88" t="s">
        <v>20</v>
      </c>
      <c r="N16" s="88" t="s">
        <v>153</v>
      </c>
      <c r="O16" s="88" t="s">
        <v>25</v>
      </c>
      <c r="P16" s="89" t="s">
        <v>179</v>
      </c>
    </row>
    <row r="17" spans="1:16" x14ac:dyDescent="0.25">
      <c r="A17" s="72">
        <v>2022</v>
      </c>
      <c r="B17" s="65" t="s">
        <v>246</v>
      </c>
      <c r="C17" s="51"/>
      <c r="D17" s="63">
        <v>4524</v>
      </c>
      <c r="E17" s="78"/>
      <c r="F17" s="51"/>
      <c r="G17" s="86"/>
      <c r="H17" s="86"/>
      <c r="I17" s="86"/>
      <c r="J17" s="86"/>
      <c r="K17" s="86"/>
      <c r="L17" s="86"/>
      <c r="M17" s="86"/>
      <c r="N17" s="86"/>
      <c r="O17" s="86"/>
      <c r="P17" s="87"/>
    </row>
    <row r="18" spans="1:16" ht="15.75" thickBot="1" x14ac:dyDescent="0.3">
      <c r="A18" s="44"/>
      <c r="B18" s="45"/>
      <c r="C18" s="46"/>
      <c r="D18" s="64">
        <f>D4+D6+D8+D10+D15+D17</f>
        <v>184856.01</v>
      </c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</row>
    <row r="19" spans="1:16" ht="15.75" thickTop="1" x14ac:dyDescent="0.25">
      <c r="A19" s="60"/>
      <c r="B19" s="55"/>
      <c r="C19" s="56"/>
      <c r="D19" s="57"/>
      <c r="E19" s="58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>
        <f>SUBTOTAL(3,P2:P18)</f>
        <v>10</v>
      </c>
    </row>
    <row r="20" spans="1:16" x14ac:dyDescent="0.25">
      <c r="A20" s="94" t="s">
        <v>195</v>
      </c>
      <c r="B20" s="94"/>
      <c r="C20" s="94"/>
      <c r="D20" s="94"/>
      <c r="E20" s="94"/>
      <c r="F20" s="94"/>
      <c r="G20" s="59"/>
      <c r="H20" s="59"/>
      <c r="I20" s="59"/>
      <c r="J20" s="59"/>
      <c r="K20" s="90"/>
      <c r="L20" s="59"/>
      <c r="M20" s="59"/>
      <c r="N20" s="59"/>
      <c r="O20" s="59"/>
      <c r="P20" s="59">
        <f>SUBTOTAL(3,P2:P18)</f>
        <v>10</v>
      </c>
    </row>
  </sheetData>
  <mergeCells count="1">
    <mergeCell ref="A20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D25" sqref="D25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2023</v>
      </c>
      <c r="B2" s="65">
        <v>44927</v>
      </c>
      <c r="C2" s="51">
        <v>44936</v>
      </c>
      <c r="D2" s="63">
        <v>5220</v>
      </c>
      <c r="E2" s="78">
        <v>446</v>
      </c>
      <c r="F2" s="51">
        <v>44936</v>
      </c>
      <c r="G2" s="86">
        <v>3611</v>
      </c>
      <c r="H2" s="88" t="s">
        <v>221</v>
      </c>
      <c r="I2" s="88" t="s">
        <v>222</v>
      </c>
      <c r="J2" s="88" t="s">
        <v>177</v>
      </c>
      <c r="K2" s="88" t="s">
        <v>141</v>
      </c>
      <c r="L2" s="88" t="s">
        <v>226</v>
      </c>
      <c r="M2" s="88" t="s">
        <v>20</v>
      </c>
      <c r="N2" s="88" t="s">
        <v>153</v>
      </c>
      <c r="O2" s="88" t="s">
        <v>25</v>
      </c>
      <c r="P2" s="89" t="s">
        <v>179</v>
      </c>
    </row>
    <row r="3" spans="1:16" x14ac:dyDescent="0.25">
      <c r="A3" s="72">
        <v>2023</v>
      </c>
      <c r="B3" s="65" t="s">
        <v>223</v>
      </c>
      <c r="C3" s="51"/>
      <c r="D3" s="63">
        <v>5220</v>
      </c>
      <c r="E3" s="78"/>
      <c r="F3" s="51"/>
      <c r="G3" s="86"/>
      <c r="H3" s="88"/>
      <c r="I3" s="88"/>
      <c r="J3" s="88"/>
      <c r="K3" s="88"/>
      <c r="L3" s="88"/>
      <c r="M3" s="88"/>
      <c r="N3" s="88"/>
      <c r="O3" s="88"/>
      <c r="P3" s="89"/>
    </row>
    <row r="4" spans="1:16" x14ac:dyDescent="0.25">
      <c r="A4" s="72">
        <v>2023</v>
      </c>
      <c r="B4" s="65">
        <v>44959</v>
      </c>
      <c r="C4" s="51">
        <v>44976</v>
      </c>
      <c r="D4" s="63">
        <v>1740</v>
      </c>
      <c r="E4" s="78">
        <v>453</v>
      </c>
      <c r="F4" s="51">
        <v>44976</v>
      </c>
      <c r="G4" s="86">
        <v>3611</v>
      </c>
      <c r="H4" s="88" t="s">
        <v>221</v>
      </c>
      <c r="I4" s="88" t="s">
        <v>222</v>
      </c>
      <c r="J4" s="88" t="s">
        <v>177</v>
      </c>
      <c r="K4" s="88" t="s">
        <v>141</v>
      </c>
      <c r="L4" s="88" t="s">
        <v>226</v>
      </c>
      <c r="M4" s="88" t="s">
        <v>20</v>
      </c>
      <c r="N4" s="88" t="s">
        <v>153</v>
      </c>
      <c r="O4" s="88" t="s">
        <v>25</v>
      </c>
      <c r="P4" s="89" t="s">
        <v>179</v>
      </c>
    </row>
    <row r="5" spans="1:16" x14ac:dyDescent="0.25">
      <c r="A5" s="72">
        <v>2023</v>
      </c>
      <c r="B5" s="65" t="s">
        <v>224</v>
      </c>
      <c r="C5" s="51"/>
      <c r="D5" s="63">
        <v>1740</v>
      </c>
      <c r="E5" s="78"/>
      <c r="F5" s="51"/>
      <c r="G5" s="86"/>
      <c r="H5" s="88"/>
      <c r="I5" s="88"/>
      <c r="J5" s="88"/>
      <c r="K5" s="88"/>
      <c r="L5" s="88"/>
      <c r="M5" s="88"/>
      <c r="N5" s="88"/>
      <c r="O5" s="88"/>
      <c r="P5" s="89"/>
    </row>
    <row r="6" spans="1:16" x14ac:dyDescent="0.25">
      <c r="A6" s="72">
        <v>2023</v>
      </c>
      <c r="B6" s="65">
        <v>44988</v>
      </c>
      <c r="C6" s="51">
        <v>45007</v>
      </c>
      <c r="D6" s="63">
        <v>1740</v>
      </c>
      <c r="E6" s="78">
        <v>459</v>
      </c>
      <c r="F6" s="51">
        <v>45007</v>
      </c>
      <c r="G6" s="86">
        <v>3611</v>
      </c>
      <c r="H6" s="88" t="s">
        <v>221</v>
      </c>
      <c r="I6" s="88" t="s">
        <v>222</v>
      </c>
      <c r="J6" s="88" t="s">
        <v>177</v>
      </c>
      <c r="K6" s="88" t="s">
        <v>141</v>
      </c>
      <c r="L6" s="88" t="s">
        <v>226</v>
      </c>
      <c r="M6" s="88" t="s">
        <v>20</v>
      </c>
      <c r="N6" s="88" t="s">
        <v>153</v>
      </c>
      <c r="O6" s="88" t="s">
        <v>25</v>
      </c>
      <c r="P6" s="89" t="s">
        <v>179</v>
      </c>
    </row>
    <row r="7" spans="1:16" x14ac:dyDescent="0.25">
      <c r="A7" s="72">
        <v>2023</v>
      </c>
      <c r="B7" s="65" t="s">
        <v>161</v>
      </c>
      <c r="C7" s="51"/>
      <c r="D7" s="63">
        <v>1740</v>
      </c>
      <c r="E7" s="78"/>
      <c r="F7" s="51"/>
      <c r="G7" s="86"/>
      <c r="H7" s="88"/>
      <c r="I7" s="88"/>
      <c r="J7" s="88"/>
      <c r="K7" s="88"/>
      <c r="L7" s="88"/>
      <c r="M7" s="88"/>
      <c r="N7" s="88"/>
      <c r="O7" s="88"/>
      <c r="P7" s="89"/>
    </row>
    <row r="8" spans="1:16" x14ac:dyDescent="0.25">
      <c r="A8" s="72">
        <v>2023</v>
      </c>
      <c r="B8" s="65">
        <v>45020</v>
      </c>
      <c r="C8" s="51">
        <v>45020</v>
      </c>
      <c r="D8" s="63">
        <v>1740</v>
      </c>
      <c r="E8" s="78">
        <v>462</v>
      </c>
      <c r="F8" s="51">
        <v>45020</v>
      </c>
      <c r="G8" s="86">
        <v>3611</v>
      </c>
      <c r="H8" s="88" t="s">
        <v>221</v>
      </c>
      <c r="I8" s="88" t="s">
        <v>222</v>
      </c>
      <c r="J8" s="88" t="s">
        <v>177</v>
      </c>
      <c r="K8" s="88" t="s">
        <v>141</v>
      </c>
      <c r="L8" s="88" t="s">
        <v>226</v>
      </c>
      <c r="M8" s="88" t="s">
        <v>20</v>
      </c>
      <c r="N8" s="88" t="s">
        <v>153</v>
      </c>
      <c r="O8" s="88" t="s">
        <v>25</v>
      </c>
      <c r="P8" s="89" t="s">
        <v>179</v>
      </c>
    </row>
    <row r="9" spans="1:16" x14ac:dyDescent="0.25">
      <c r="A9" s="72">
        <v>2023</v>
      </c>
      <c r="B9" s="65">
        <v>45020</v>
      </c>
      <c r="C9" s="51">
        <v>45030</v>
      </c>
      <c r="D9" s="63">
        <v>1740</v>
      </c>
      <c r="E9" s="78">
        <v>465</v>
      </c>
      <c r="F9" s="51">
        <v>45030</v>
      </c>
      <c r="G9" s="86">
        <v>3611</v>
      </c>
      <c r="H9" s="88" t="s">
        <v>221</v>
      </c>
      <c r="I9" s="88" t="s">
        <v>222</v>
      </c>
      <c r="J9" s="88" t="s">
        <v>177</v>
      </c>
      <c r="K9" s="88" t="s">
        <v>141</v>
      </c>
      <c r="L9" s="88" t="s">
        <v>226</v>
      </c>
      <c r="M9" s="88" t="s">
        <v>20</v>
      </c>
      <c r="N9" s="88" t="s">
        <v>153</v>
      </c>
      <c r="O9" s="88" t="s">
        <v>25</v>
      </c>
      <c r="P9" s="89" t="s">
        <v>179</v>
      </c>
    </row>
    <row r="10" spans="1:16" x14ac:dyDescent="0.25">
      <c r="A10" s="72">
        <v>2023</v>
      </c>
      <c r="B10" s="65" t="s">
        <v>162</v>
      </c>
      <c r="C10" s="51"/>
      <c r="D10" s="63">
        <v>3480</v>
      </c>
      <c r="E10" s="78"/>
      <c r="F10" s="51"/>
      <c r="G10" s="86"/>
      <c r="H10" s="88"/>
      <c r="I10" s="88"/>
      <c r="J10" s="88"/>
      <c r="K10" s="88"/>
      <c r="L10" s="88"/>
      <c r="M10" s="88"/>
      <c r="N10" s="88"/>
      <c r="O10" s="88"/>
      <c r="P10" s="89"/>
    </row>
    <row r="11" spans="1:16" x14ac:dyDescent="0.25">
      <c r="A11" s="72">
        <v>2023</v>
      </c>
      <c r="B11" s="65">
        <v>45051</v>
      </c>
      <c r="C11" s="51">
        <v>45049</v>
      </c>
      <c r="D11" s="63">
        <v>1740</v>
      </c>
      <c r="E11" s="91" t="s">
        <v>225</v>
      </c>
      <c r="F11" s="51">
        <v>45049</v>
      </c>
      <c r="G11" s="86">
        <v>3611</v>
      </c>
      <c r="H11" s="88" t="s">
        <v>221</v>
      </c>
      <c r="I11" s="88" t="s">
        <v>222</v>
      </c>
      <c r="J11" s="88" t="s">
        <v>177</v>
      </c>
      <c r="K11" s="88" t="s">
        <v>141</v>
      </c>
      <c r="L11" s="88" t="s">
        <v>226</v>
      </c>
      <c r="M11" s="88" t="s">
        <v>20</v>
      </c>
      <c r="N11" s="88" t="s">
        <v>153</v>
      </c>
      <c r="O11" s="88" t="s">
        <v>25</v>
      </c>
      <c r="P11" s="89" t="s">
        <v>179</v>
      </c>
    </row>
    <row r="12" spans="1:16" x14ac:dyDescent="0.25">
      <c r="A12" s="72">
        <v>2023</v>
      </c>
      <c r="B12" s="65">
        <v>45051</v>
      </c>
      <c r="C12" s="51">
        <v>45060</v>
      </c>
      <c r="D12" s="63">
        <v>1740</v>
      </c>
      <c r="E12" s="91" t="s">
        <v>228</v>
      </c>
      <c r="F12" s="51">
        <v>45060</v>
      </c>
      <c r="G12" s="86">
        <v>3611</v>
      </c>
      <c r="H12" s="88" t="s">
        <v>221</v>
      </c>
      <c r="I12" s="88" t="s">
        <v>222</v>
      </c>
      <c r="J12" s="88" t="s">
        <v>177</v>
      </c>
      <c r="K12" s="88" t="s">
        <v>141</v>
      </c>
      <c r="L12" s="88" t="s">
        <v>226</v>
      </c>
      <c r="M12" s="88" t="s">
        <v>20</v>
      </c>
      <c r="N12" s="88" t="s">
        <v>153</v>
      </c>
      <c r="O12" s="88" t="s">
        <v>25</v>
      </c>
      <c r="P12" s="89" t="s">
        <v>179</v>
      </c>
    </row>
    <row r="13" spans="1:16" x14ac:dyDescent="0.25">
      <c r="A13" s="72">
        <v>2023</v>
      </c>
      <c r="B13" s="65" t="s">
        <v>227</v>
      </c>
      <c r="C13" s="51"/>
      <c r="D13" s="63">
        <v>3480</v>
      </c>
      <c r="E13" s="78"/>
      <c r="F13" s="51"/>
      <c r="G13" s="86"/>
      <c r="H13" s="88"/>
      <c r="I13" s="88"/>
      <c r="J13" s="88"/>
      <c r="K13" s="88"/>
      <c r="L13" s="88"/>
      <c r="M13" s="88"/>
      <c r="N13" s="88"/>
      <c r="O13" s="88"/>
      <c r="P13" s="89"/>
    </row>
    <row r="14" spans="1:16" x14ac:dyDescent="0.25">
      <c r="A14" s="72">
        <v>2023</v>
      </c>
      <c r="B14" s="65">
        <v>45083</v>
      </c>
      <c r="C14" s="51">
        <v>45082</v>
      </c>
      <c r="D14" s="63">
        <v>1740</v>
      </c>
      <c r="E14" s="91" t="s">
        <v>229</v>
      </c>
      <c r="F14" s="51">
        <v>45082</v>
      </c>
      <c r="G14" s="86">
        <v>3611</v>
      </c>
      <c r="H14" s="88" t="s">
        <v>221</v>
      </c>
      <c r="I14" s="88" t="s">
        <v>222</v>
      </c>
      <c r="J14" s="88" t="s">
        <v>177</v>
      </c>
      <c r="K14" s="88" t="s">
        <v>141</v>
      </c>
      <c r="L14" s="88" t="s">
        <v>226</v>
      </c>
      <c r="M14" s="88" t="s">
        <v>20</v>
      </c>
      <c r="N14" s="88" t="s">
        <v>153</v>
      </c>
      <c r="O14" s="88" t="s">
        <v>25</v>
      </c>
      <c r="P14" s="89" t="s">
        <v>179</v>
      </c>
    </row>
    <row r="15" spans="1:16" x14ac:dyDescent="0.25">
      <c r="A15" s="72">
        <v>2023</v>
      </c>
      <c r="B15" s="65">
        <v>45083</v>
      </c>
      <c r="C15" s="51">
        <v>45095</v>
      </c>
      <c r="D15" s="63">
        <v>1740</v>
      </c>
      <c r="E15" s="91" t="s">
        <v>230</v>
      </c>
      <c r="F15" s="51">
        <v>45064</v>
      </c>
      <c r="G15" s="86">
        <v>3611</v>
      </c>
      <c r="H15" s="88" t="s">
        <v>221</v>
      </c>
      <c r="I15" s="88" t="s">
        <v>222</v>
      </c>
      <c r="J15" s="88" t="s">
        <v>177</v>
      </c>
      <c r="K15" s="88" t="s">
        <v>141</v>
      </c>
      <c r="L15" s="88" t="s">
        <v>226</v>
      </c>
      <c r="M15" s="88" t="s">
        <v>20</v>
      </c>
      <c r="N15" s="88" t="s">
        <v>153</v>
      </c>
      <c r="O15" s="88" t="s">
        <v>25</v>
      </c>
      <c r="P15" s="89" t="s">
        <v>179</v>
      </c>
    </row>
    <row r="16" spans="1:16" x14ac:dyDescent="0.25">
      <c r="A16" s="72">
        <v>2023</v>
      </c>
      <c r="B16" s="65" t="s">
        <v>231</v>
      </c>
      <c r="C16" s="51"/>
      <c r="D16" s="63">
        <v>3480</v>
      </c>
      <c r="E16" s="78"/>
      <c r="F16" s="51"/>
      <c r="G16" s="86"/>
      <c r="H16" s="88"/>
      <c r="I16" s="88"/>
      <c r="J16" s="88"/>
      <c r="K16" s="88"/>
      <c r="L16" s="88"/>
      <c r="M16" s="88"/>
      <c r="N16" s="88"/>
      <c r="O16" s="88"/>
      <c r="P16" s="89"/>
    </row>
    <row r="17" spans="1:16" x14ac:dyDescent="0.25">
      <c r="A17" s="72">
        <v>2023</v>
      </c>
      <c r="B17" s="65">
        <v>45114</v>
      </c>
      <c r="C17" s="51">
        <v>45110</v>
      </c>
      <c r="D17" s="63">
        <v>1740</v>
      </c>
      <c r="E17" s="91" t="s">
        <v>232</v>
      </c>
      <c r="F17" s="51">
        <v>45110</v>
      </c>
      <c r="G17" s="86">
        <v>3611</v>
      </c>
      <c r="H17" s="88" t="s">
        <v>221</v>
      </c>
      <c r="I17" s="88" t="s">
        <v>222</v>
      </c>
      <c r="J17" s="88" t="s">
        <v>177</v>
      </c>
      <c r="K17" s="88" t="s">
        <v>141</v>
      </c>
      <c r="L17" s="88" t="s">
        <v>226</v>
      </c>
      <c r="M17" s="88" t="s">
        <v>20</v>
      </c>
      <c r="N17" s="88" t="s">
        <v>153</v>
      </c>
      <c r="O17" s="88" t="s">
        <v>25</v>
      </c>
      <c r="P17" s="89" t="s">
        <v>179</v>
      </c>
    </row>
    <row r="18" spans="1:16" x14ac:dyDescent="0.25">
      <c r="A18" s="72">
        <v>2023</v>
      </c>
      <c r="B18" s="65" t="s">
        <v>233</v>
      </c>
      <c r="C18" s="51"/>
      <c r="D18" s="63">
        <v>1740</v>
      </c>
      <c r="E18" s="78"/>
      <c r="F18" s="51"/>
      <c r="G18" s="86"/>
      <c r="H18" s="88"/>
      <c r="I18" s="88"/>
      <c r="J18" s="88"/>
      <c r="K18" s="88"/>
      <c r="L18" s="88"/>
      <c r="M18" s="88"/>
      <c r="N18" s="88"/>
      <c r="O18" s="88"/>
      <c r="P18" s="89"/>
    </row>
    <row r="19" spans="1:16" x14ac:dyDescent="0.25">
      <c r="A19" s="72">
        <v>2023</v>
      </c>
      <c r="B19" s="65">
        <v>45178</v>
      </c>
      <c r="C19" s="51">
        <v>45182</v>
      </c>
      <c r="D19" s="63">
        <v>15172.8</v>
      </c>
      <c r="E19" s="78">
        <v>22590</v>
      </c>
      <c r="F19" s="51">
        <v>45182</v>
      </c>
      <c r="G19" s="86">
        <v>3611</v>
      </c>
      <c r="H19" s="88" t="s">
        <v>221</v>
      </c>
      <c r="I19" s="88" t="s">
        <v>234</v>
      </c>
      <c r="J19" s="88" t="s">
        <v>177</v>
      </c>
      <c r="K19" s="88" t="s">
        <v>141</v>
      </c>
      <c r="L19" s="88" t="s">
        <v>235</v>
      </c>
      <c r="M19" s="88" t="s">
        <v>20</v>
      </c>
      <c r="N19" s="88" t="s">
        <v>153</v>
      </c>
      <c r="O19" s="88" t="s">
        <v>25</v>
      </c>
      <c r="P19" s="89" t="s">
        <v>179</v>
      </c>
    </row>
    <row r="20" spans="1:16" x14ac:dyDescent="0.25">
      <c r="A20" s="72">
        <v>2023</v>
      </c>
      <c r="B20" s="65" t="s">
        <v>199</v>
      </c>
      <c r="C20" s="51"/>
      <c r="D20" s="63">
        <v>15172.8</v>
      </c>
      <c r="E20" s="78"/>
      <c r="F20" s="51"/>
      <c r="G20" s="86"/>
      <c r="H20" s="88"/>
      <c r="I20" s="88"/>
      <c r="J20" s="88"/>
      <c r="K20" s="88"/>
      <c r="L20" s="88"/>
      <c r="M20" s="88"/>
      <c r="N20" s="88"/>
      <c r="O20" s="88"/>
      <c r="P20" s="89"/>
    </row>
    <row r="21" spans="1:16" x14ac:dyDescent="0.25">
      <c r="A21" s="72">
        <v>2023</v>
      </c>
      <c r="B21" s="65">
        <v>45209</v>
      </c>
      <c r="C21" s="51">
        <v>45218</v>
      </c>
      <c r="D21" s="63">
        <v>15172.8</v>
      </c>
      <c r="E21" s="78">
        <v>22664</v>
      </c>
      <c r="F21" s="51">
        <v>45218</v>
      </c>
      <c r="G21" s="86">
        <v>3611</v>
      </c>
      <c r="H21" s="88" t="s">
        <v>221</v>
      </c>
      <c r="I21" s="88" t="s">
        <v>234</v>
      </c>
      <c r="J21" s="88" t="s">
        <v>177</v>
      </c>
      <c r="K21" s="88" t="s">
        <v>141</v>
      </c>
      <c r="L21" s="88" t="s">
        <v>235</v>
      </c>
      <c r="M21" s="88" t="s">
        <v>20</v>
      </c>
      <c r="N21" s="88" t="s">
        <v>153</v>
      </c>
      <c r="O21" s="88" t="s">
        <v>25</v>
      </c>
      <c r="P21" s="89" t="s">
        <v>179</v>
      </c>
    </row>
    <row r="22" spans="1:16" x14ac:dyDescent="0.25">
      <c r="A22" s="72">
        <v>2023</v>
      </c>
      <c r="B22" s="65" t="s">
        <v>198</v>
      </c>
      <c r="C22" s="51"/>
      <c r="D22" s="63">
        <v>15172.8</v>
      </c>
      <c r="E22" s="78"/>
      <c r="F22" s="51"/>
      <c r="G22" s="86"/>
      <c r="H22" s="88"/>
      <c r="I22" s="88"/>
      <c r="J22" s="88"/>
      <c r="K22" s="88"/>
      <c r="L22" s="88"/>
      <c r="M22" s="88"/>
      <c r="N22" s="88"/>
      <c r="O22" s="88"/>
      <c r="P22" s="89"/>
    </row>
    <row r="23" spans="1:16" x14ac:dyDescent="0.25">
      <c r="A23" s="72">
        <v>2023</v>
      </c>
      <c r="B23" s="65">
        <v>45607</v>
      </c>
      <c r="C23" s="51">
        <v>45231</v>
      </c>
      <c r="D23" s="63">
        <v>8932</v>
      </c>
      <c r="E23" s="78">
        <v>63</v>
      </c>
      <c r="F23" s="51">
        <v>45231</v>
      </c>
      <c r="G23" s="86">
        <v>3611</v>
      </c>
      <c r="H23" s="88" t="s">
        <v>221</v>
      </c>
      <c r="I23" s="88" t="s">
        <v>247</v>
      </c>
      <c r="J23" s="88" t="s">
        <v>177</v>
      </c>
      <c r="K23" s="88" t="s">
        <v>141</v>
      </c>
      <c r="L23" s="88" t="s">
        <v>208</v>
      </c>
      <c r="M23" s="88" t="s">
        <v>20</v>
      </c>
      <c r="N23" s="88" t="s">
        <v>153</v>
      </c>
      <c r="O23" s="88" t="s">
        <v>25</v>
      </c>
      <c r="P23" s="89" t="s">
        <v>179</v>
      </c>
    </row>
    <row r="24" spans="1:16" x14ac:dyDescent="0.25">
      <c r="A24" s="72">
        <v>2023</v>
      </c>
      <c r="B24" s="65" t="s">
        <v>245</v>
      </c>
      <c r="C24" s="51"/>
      <c r="D24" s="63">
        <v>8932</v>
      </c>
      <c r="E24" s="78"/>
      <c r="F24" s="51"/>
      <c r="G24" s="86"/>
      <c r="H24" s="88"/>
      <c r="I24" s="88"/>
      <c r="J24" s="88"/>
      <c r="K24" s="88"/>
      <c r="L24" s="88"/>
      <c r="M24" s="88"/>
      <c r="N24" s="88"/>
      <c r="O24" s="88"/>
      <c r="P24" s="89"/>
    </row>
    <row r="25" spans="1:16" ht="15.75" thickBot="1" x14ac:dyDescent="0.3">
      <c r="A25" s="44"/>
      <c r="B25" s="45"/>
      <c r="C25" s="46"/>
      <c r="D25" s="63">
        <f>D3+D5+D7+D10+D13+D16+D18++D20+D22+D24</f>
        <v>60157.600000000006</v>
      </c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1:16" ht="15.75" thickTop="1" x14ac:dyDescent="0.25">
      <c r="A26" s="60"/>
      <c r="B26" s="55"/>
      <c r="C26" s="56"/>
      <c r="D26" s="57"/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>
        <f>SUBTOTAL(3,P2:P25)</f>
        <v>13</v>
      </c>
    </row>
    <row r="27" spans="1:16" x14ac:dyDescent="0.25">
      <c r="A27" s="94" t="s">
        <v>195</v>
      </c>
      <c r="B27" s="94"/>
      <c r="C27" s="94"/>
      <c r="D27" s="94"/>
      <c r="E27" s="94"/>
      <c r="F27" s="94"/>
      <c r="G27" s="59"/>
      <c r="H27" s="59"/>
      <c r="I27" s="59"/>
      <c r="J27" s="59"/>
      <c r="K27" s="90"/>
      <c r="L27" s="59"/>
      <c r="M27" s="59"/>
      <c r="N27" s="59"/>
      <c r="O27" s="59"/>
      <c r="P27" s="59">
        <f>SUBTOTAL(3,P2:P25)</f>
        <v>13</v>
      </c>
    </row>
    <row r="28" spans="1:16" x14ac:dyDescent="0.25">
      <c r="A28" s="1"/>
      <c r="B28" s="1"/>
    </row>
  </sheetData>
  <mergeCells count="1">
    <mergeCell ref="A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</cp:lastModifiedBy>
  <cp:lastPrinted>2020-09-29T18:08:38Z</cp:lastPrinted>
  <dcterms:created xsi:type="dcterms:W3CDTF">2019-09-23T19:03:36Z</dcterms:created>
  <dcterms:modified xsi:type="dcterms:W3CDTF">2024-08-06T16:14:49Z</dcterms:modified>
</cp:coreProperties>
</file>