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E91BC585-1A66-4376-92BA-88911B32F31A}" xr6:coauthVersionLast="47" xr6:coauthVersionMax="47" xr10:uidLastSave="{00000000-0000-0000-0000-000000000000}"/>
  <workbookProtection workbookAlgorithmName="SHA-512" workbookHashValue="4IXWxiaB1NCb0RridhQJ3JIB9/PXmFRYtRzLRNvA4McCAPkU45tdyCSGg5xFru94I722iTZcG00U1ydQV4AINw==" workbookSaltValue="U3JKI3doUXQJEAcllW4SrQ==" workbookSpinCount="100000" lockStructure="1"/>
  <bookViews>
    <workbookView xWindow="0" yWindow="0" windowWidth="28800" windowHeight="15600" xr2:uid="{00000000-000D-0000-FFFF-FFFF00000000}"/>
  </bookViews>
  <sheets>
    <sheet name="F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E53" i="1"/>
  <c r="F47" i="1"/>
  <c r="E47" i="1"/>
  <c r="F43" i="1"/>
  <c r="E43" i="1"/>
  <c r="F35" i="1"/>
  <c r="E35" i="1"/>
  <c r="F26" i="1"/>
  <c r="E26" i="1"/>
  <c r="F15" i="1"/>
  <c r="E15" i="1"/>
  <c r="F7" i="1"/>
  <c r="E7" i="1"/>
  <c r="F42" i="1" l="1"/>
  <c r="F6" i="1"/>
  <c r="E6" i="1"/>
  <c r="E25" i="1"/>
  <c r="E42" i="1"/>
  <c r="F25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<sst xmlns="http://schemas.openxmlformats.org/spreadsheetml/2006/main" count="62" uniqueCount="62">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</sst>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  <font>
      <sz val="22"/>
      <color theme="1"/>
      <name val="C39HrP24DhTt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6" fillId="0" borderId="0" xfId="0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Border="1" applyAlignment="1" applyProtection="1">
      <alignment horizontal="right" vertical="top"/>
      <protection hidden="1"/>
    </xf>
    <xf numFmtId="0" fontId="6" fillId="0" borderId="4" xfId="0" applyFont="1" applyBorder="1" applyProtection="1">
      <protection hidden="1"/>
    </xf>
    <xf numFmtId="4" fontId="7" fillId="0" borderId="1" xfId="0" applyNumberFormat="1" applyFont="1" applyBorder="1" applyAlignment="1" applyProtection="1">
      <alignment horizontal="right" vertical="top"/>
      <protection hidden="1"/>
    </xf>
    <xf numFmtId="0" fontId="8" fillId="0" borderId="4" xfId="0" applyFont="1" applyBorder="1" applyAlignment="1" applyProtection="1">
      <alignment horizontal="left" vertical="top"/>
      <protection hidden="1"/>
    </xf>
    <xf numFmtId="4" fontId="6" fillId="0" borderId="6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4" fontId="6" fillId="0" borderId="5" xfId="0" applyNumberFormat="1" applyFont="1" applyBorder="1" applyAlignment="1" applyProtection="1">
      <alignment horizontal="right" vertical="center" wrapText="1"/>
      <protection hidden="1"/>
    </xf>
    <xf numFmtId="4" fontId="7" fillId="0" borderId="7" xfId="0" applyNumberFormat="1" applyFont="1" applyBorder="1" applyAlignment="1" applyProtection="1">
      <alignment horizontal="right" vertical="top"/>
      <protection hidden="1"/>
    </xf>
    <xf numFmtId="0" fontId="6" fillId="0" borderId="4" xfId="0" applyFont="1" applyBorder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Protection="1">
      <protection hidden="1"/>
    </xf>
    <xf numFmtId="4" fontId="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 vertical="top"/>
      <protection hidden="1"/>
    </xf>
    <xf numFmtId="0" fontId="12" fillId="2" borderId="0" xfId="0" applyFont="1" applyFill="1" applyAlignment="1" applyProtection="1">
      <alignment horizontal="center" vertical="top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justify" vertical="center" wrapText="1"/>
      <protection hidden="1"/>
    </xf>
    <xf numFmtId="0" fontId="12" fillId="2" borderId="8" xfId="0" applyFont="1" applyFill="1" applyBorder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horizont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left" vertical="top"/>
      <protection hidden="1"/>
    </xf>
    <xf numFmtId="0" fontId="11" fillId="0" borderId="5" xfId="0" applyFont="1" applyBorder="1" applyAlignment="1" applyProtection="1">
      <alignment horizontal="left" vertical="top"/>
      <protection hidden="1"/>
    </xf>
    <xf numFmtId="0" fontId="11" fillId="0" borderId="6" xfId="0" applyFont="1" applyBorder="1" applyAlignment="1" applyProtection="1">
      <alignment horizontal="left" vertical="top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11" fillId="0" borderId="6" xfId="0" applyFont="1" applyBorder="1" applyAlignment="1" applyProtection="1">
      <alignment horizontal="left" vertical="center"/>
      <protection hidden="1"/>
    </xf>
    <xf numFmtId="0" fontId="10" fillId="0" borderId="6" xfId="0" applyFont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5" xfId="0" applyFont="1" applyBorder="1" applyAlignment="1" applyProtection="1">
      <alignment horizontal="left" vertical="top" wrapText="1"/>
      <protection hidden="1"/>
    </xf>
    <xf numFmtId="0" fontId="10" fillId="0" borderId="2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2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activeCell="E62" sqref="E62:F66"/>
    </sheetView>
  </sheetViews>
  <sheetFormatPr baseColWidth="10" defaultRowHeight="15" x14ac:dyDescent="0.25"/>
  <cols>
    <col min="1" max="1" width="5" customWidth="1"/>
    <col min="2" max="2" width="2.5703125" customWidth="1"/>
    <col min="3" max="3" width="16" customWidth="1"/>
    <col min="4" max="4" width="66" customWidth="1"/>
    <col min="5" max="6" width="24.140625" customWidth="1"/>
  </cols>
  <sheetData>
    <row r="1" spans="1:6" ht="18" customHeight="1" x14ac:dyDescent="0.35">
      <c r="A1" s="36" t="s">
        <v>55</v>
      </c>
      <c r="B1" s="36"/>
      <c r="C1" s="36"/>
      <c r="D1" s="36"/>
      <c r="E1" s="36"/>
      <c r="F1" s="36"/>
    </row>
    <row r="2" spans="1:6" ht="21" x14ac:dyDescent="0.35">
      <c r="A2" s="37" t="s">
        <v>0</v>
      </c>
      <c r="B2" s="37"/>
      <c r="C2" s="37"/>
      <c r="D2" s="37"/>
      <c r="E2" s="37"/>
      <c r="F2" s="37"/>
    </row>
    <row r="3" spans="1:6" ht="18" customHeight="1" x14ac:dyDescent="0.3">
      <c r="A3" s="38" t="s">
        <v>56</v>
      </c>
      <c r="B3" s="38"/>
      <c r="C3" s="38"/>
      <c r="D3" s="38"/>
      <c r="E3" s="38"/>
      <c r="F3" s="38"/>
    </row>
    <row r="4" spans="1:6" ht="9" hidden="1" customHeight="1" x14ac:dyDescent="0.25">
      <c r="A4" s="1"/>
      <c r="B4" s="2"/>
      <c r="C4" s="3"/>
      <c r="D4" s="39"/>
      <c r="E4" s="39"/>
      <c r="F4" s="39"/>
    </row>
    <row r="5" spans="1:6" ht="14.25" customHeight="1" x14ac:dyDescent="0.25">
      <c r="A5" s="40" t="s">
        <v>1</v>
      </c>
      <c r="B5" s="40"/>
      <c r="C5" s="40"/>
      <c r="D5" s="40"/>
      <c r="E5" s="4" t="s">
        <v>2</v>
      </c>
      <c r="F5" s="4" t="s">
        <v>3</v>
      </c>
    </row>
    <row r="6" spans="1:6" ht="15.75" x14ac:dyDescent="0.25">
      <c r="A6" s="35" t="s">
        <v>4</v>
      </c>
      <c r="B6" s="35"/>
      <c r="C6" s="35"/>
      <c r="D6" s="35"/>
      <c r="E6" s="5">
        <f>ROUND(E7+E15,2)</f>
        <v>5200296.2</v>
      </c>
      <c r="F6" s="5">
        <f>ROUND(F7+F15,2)</f>
        <v>32872649.460000001</v>
      </c>
    </row>
    <row r="7" spans="1:6" x14ac:dyDescent="0.25">
      <c r="A7" s="6"/>
      <c r="B7" s="26" t="s">
        <v>5</v>
      </c>
      <c r="C7" s="26"/>
      <c r="D7" s="26"/>
      <c r="E7" s="7">
        <f>SUM(E8:E14)</f>
        <v>5200296.2</v>
      </c>
      <c r="F7" s="5">
        <f>SUM(F8:F14)</f>
        <v>2322869.79</v>
      </c>
    </row>
    <row r="8" spans="1:6" x14ac:dyDescent="0.25">
      <c r="A8" s="1"/>
      <c r="B8" s="8"/>
      <c r="C8" s="30" t="s">
        <v>6</v>
      </c>
      <c r="D8" s="30"/>
      <c r="E8" s="9">
        <v>5187443.4800000004</v>
      </c>
      <c r="F8" s="9">
        <v>0</v>
      </c>
    </row>
    <row r="9" spans="1:6" x14ac:dyDescent="0.25">
      <c r="A9" s="1"/>
      <c r="B9" s="10"/>
      <c r="C9" s="30" t="s">
        <v>7</v>
      </c>
      <c r="D9" s="30"/>
      <c r="E9" s="11">
        <v>0</v>
      </c>
      <c r="F9" s="11">
        <v>2322869.79</v>
      </c>
    </row>
    <row r="10" spans="1:6" x14ac:dyDescent="0.25">
      <c r="A10" s="1"/>
      <c r="B10" s="10"/>
      <c r="C10" s="30" t="s">
        <v>8</v>
      </c>
      <c r="D10" s="30"/>
      <c r="E10" s="11">
        <v>12852.72</v>
      </c>
      <c r="F10" s="11">
        <v>0</v>
      </c>
    </row>
    <row r="11" spans="1:6" x14ac:dyDescent="0.25">
      <c r="A11" s="1"/>
      <c r="B11" s="10"/>
      <c r="C11" s="30" t="s">
        <v>9</v>
      </c>
      <c r="D11" s="30"/>
      <c r="E11" s="11">
        <v>0</v>
      </c>
      <c r="F11" s="11">
        <v>0</v>
      </c>
    </row>
    <row r="12" spans="1:6" x14ac:dyDescent="0.25">
      <c r="A12" s="1"/>
      <c r="B12" s="10"/>
      <c r="C12" s="30" t="s">
        <v>10</v>
      </c>
      <c r="D12" s="30"/>
      <c r="E12" s="11">
        <v>0</v>
      </c>
      <c r="F12" s="11">
        <v>0</v>
      </c>
    </row>
    <row r="13" spans="1:6" x14ac:dyDescent="0.25">
      <c r="A13" s="1"/>
      <c r="B13" s="10"/>
      <c r="C13" s="30" t="s">
        <v>11</v>
      </c>
      <c r="D13" s="30"/>
      <c r="E13" s="11">
        <v>0</v>
      </c>
      <c r="F13" s="11">
        <v>0</v>
      </c>
    </row>
    <row r="14" spans="1:6" x14ac:dyDescent="0.25">
      <c r="A14" s="1"/>
      <c r="B14" s="10"/>
      <c r="C14" s="30" t="s">
        <v>12</v>
      </c>
      <c r="D14" s="30"/>
      <c r="E14" s="11">
        <v>0</v>
      </c>
      <c r="F14" s="11">
        <v>0</v>
      </c>
    </row>
    <row r="15" spans="1:6" x14ac:dyDescent="0.25">
      <c r="A15" s="1"/>
      <c r="B15" s="27" t="s">
        <v>13</v>
      </c>
      <c r="C15" s="27"/>
      <c r="D15" s="27"/>
      <c r="E15" s="12">
        <f>SUM(E16:E24)</f>
        <v>0</v>
      </c>
      <c r="F15" s="12">
        <f>SUM(F16:F24)</f>
        <v>30549779.669999998</v>
      </c>
    </row>
    <row r="16" spans="1:6" x14ac:dyDescent="0.25">
      <c r="A16" s="1"/>
      <c r="B16" s="8"/>
      <c r="C16" s="30" t="s">
        <v>14</v>
      </c>
      <c r="D16" s="30"/>
      <c r="E16" s="9">
        <v>0</v>
      </c>
      <c r="F16" s="9">
        <v>0</v>
      </c>
    </row>
    <row r="17" spans="1:6" x14ac:dyDescent="0.25">
      <c r="A17" s="1"/>
      <c r="B17" s="10"/>
      <c r="C17" s="30" t="s">
        <v>15</v>
      </c>
      <c r="D17" s="30"/>
      <c r="E17" s="11">
        <v>0</v>
      </c>
      <c r="F17" s="11">
        <v>0</v>
      </c>
    </row>
    <row r="18" spans="1:6" x14ac:dyDescent="0.25">
      <c r="A18" s="1"/>
      <c r="B18" s="10"/>
      <c r="C18" s="30" t="s">
        <v>16</v>
      </c>
      <c r="D18" s="30"/>
      <c r="E18" s="11">
        <v>0</v>
      </c>
      <c r="F18" s="11">
        <v>26800844.449999999</v>
      </c>
    </row>
    <row r="19" spans="1:6" x14ac:dyDescent="0.25">
      <c r="A19" s="1"/>
      <c r="B19" s="10"/>
      <c r="C19" s="30" t="s">
        <v>17</v>
      </c>
      <c r="D19" s="30"/>
      <c r="E19" s="11">
        <v>0</v>
      </c>
      <c r="F19" s="11">
        <v>3748935.22</v>
      </c>
    </row>
    <row r="20" spans="1:6" x14ac:dyDescent="0.25">
      <c r="A20" s="1"/>
      <c r="B20" s="10"/>
      <c r="C20" s="30" t="s">
        <v>18</v>
      </c>
      <c r="D20" s="30"/>
      <c r="E20" s="11">
        <v>0</v>
      </c>
      <c r="F20" s="11">
        <v>0</v>
      </c>
    </row>
    <row r="21" spans="1:6" x14ac:dyDescent="0.25">
      <c r="A21" s="1"/>
      <c r="B21" s="10"/>
      <c r="C21" s="30" t="s">
        <v>19</v>
      </c>
      <c r="D21" s="30"/>
      <c r="E21" s="11">
        <v>0</v>
      </c>
      <c r="F21" s="11">
        <v>0</v>
      </c>
    </row>
    <row r="22" spans="1:6" x14ac:dyDescent="0.25">
      <c r="A22" s="1"/>
      <c r="B22" s="10"/>
      <c r="C22" s="30" t="s">
        <v>20</v>
      </c>
      <c r="D22" s="30"/>
      <c r="E22" s="11">
        <v>0</v>
      </c>
      <c r="F22" s="11">
        <v>0</v>
      </c>
    </row>
    <row r="23" spans="1:6" x14ac:dyDescent="0.25">
      <c r="A23" s="1"/>
      <c r="B23" s="10"/>
      <c r="C23" s="30" t="s">
        <v>21</v>
      </c>
      <c r="D23" s="30"/>
      <c r="E23" s="11">
        <v>0</v>
      </c>
      <c r="F23" s="11">
        <v>0</v>
      </c>
    </row>
    <row r="24" spans="1:6" x14ac:dyDescent="0.25">
      <c r="A24" s="1"/>
      <c r="B24" s="10"/>
      <c r="C24" s="30" t="s">
        <v>22</v>
      </c>
      <c r="D24" s="30"/>
      <c r="E24" s="11">
        <v>0</v>
      </c>
      <c r="F24" s="11">
        <v>0</v>
      </c>
    </row>
    <row r="25" spans="1:6" ht="15.75" x14ac:dyDescent="0.25">
      <c r="A25" s="33" t="s">
        <v>23</v>
      </c>
      <c r="B25" s="32"/>
      <c r="C25" s="34"/>
      <c r="D25" s="34"/>
      <c r="E25" s="12">
        <f>E26+E35</f>
        <v>3854350.76</v>
      </c>
      <c r="F25" s="12">
        <f>F26+F35</f>
        <v>18037232.359999999</v>
      </c>
    </row>
    <row r="26" spans="1:6" x14ac:dyDescent="0.25">
      <c r="A26" s="6"/>
      <c r="B26" s="28" t="s">
        <v>24</v>
      </c>
      <c r="C26" s="28"/>
      <c r="D26" s="28"/>
      <c r="E26" s="5">
        <f>SUM(E27:E34)</f>
        <v>3854350.76</v>
      </c>
      <c r="F26" s="5">
        <f>SUM(F27:F34)</f>
        <v>17686106.66</v>
      </c>
    </row>
    <row r="27" spans="1:6" x14ac:dyDescent="0.25">
      <c r="A27" s="1"/>
      <c r="B27" s="13"/>
      <c r="C27" s="30" t="s">
        <v>25</v>
      </c>
      <c r="D27" s="30"/>
      <c r="E27" s="11">
        <v>0</v>
      </c>
      <c r="F27" s="9">
        <v>8238115.9800000004</v>
      </c>
    </row>
    <row r="28" spans="1:6" x14ac:dyDescent="0.25">
      <c r="A28" s="1"/>
      <c r="B28" s="14"/>
      <c r="C28" s="30" t="s">
        <v>26</v>
      </c>
      <c r="D28" s="30"/>
      <c r="E28" s="11">
        <v>0</v>
      </c>
      <c r="F28" s="9">
        <v>0</v>
      </c>
    </row>
    <row r="29" spans="1:6" x14ac:dyDescent="0.25">
      <c r="A29" s="1"/>
      <c r="B29" s="14"/>
      <c r="C29" s="30" t="s">
        <v>27</v>
      </c>
      <c r="D29" s="30"/>
      <c r="E29" s="11">
        <v>3854350.76</v>
      </c>
      <c r="F29" s="9">
        <v>0</v>
      </c>
    </row>
    <row r="30" spans="1:6" x14ac:dyDescent="0.25">
      <c r="A30" s="1"/>
      <c r="B30" s="14"/>
      <c r="C30" s="30" t="s">
        <v>28</v>
      </c>
      <c r="D30" s="30"/>
      <c r="E30" s="11">
        <v>0</v>
      </c>
      <c r="F30" s="9">
        <v>0</v>
      </c>
    </row>
    <row r="31" spans="1:6" x14ac:dyDescent="0.25">
      <c r="A31" s="1"/>
      <c r="B31" s="14"/>
      <c r="C31" s="30" t="s">
        <v>29</v>
      </c>
      <c r="D31" s="30"/>
      <c r="E31" s="11">
        <v>0</v>
      </c>
      <c r="F31" s="9">
        <v>5000000</v>
      </c>
    </row>
    <row r="32" spans="1:6" x14ac:dyDescent="0.25">
      <c r="A32" s="1"/>
      <c r="B32" s="14"/>
      <c r="C32" s="30" t="s">
        <v>30</v>
      </c>
      <c r="D32" s="30"/>
      <c r="E32" s="11">
        <v>0</v>
      </c>
      <c r="F32" s="9">
        <v>0</v>
      </c>
    </row>
    <row r="33" spans="1:6" x14ac:dyDescent="0.25">
      <c r="A33" s="1"/>
      <c r="B33" s="14"/>
      <c r="C33" s="30" t="s">
        <v>31</v>
      </c>
      <c r="D33" s="30"/>
      <c r="E33" s="11">
        <v>0</v>
      </c>
      <c r="F33" s="9">
        <v>0</v>
      </c>
    </row>
    <row r="34" spans="1:6" x14ac:dyDescent="0.25">
      <c r="A34" s="1"/>
      <c r="B34" s="14"/>
      <c r="C34" s="30" t="s">
        <v>32</v>
      </c>
      <c r="D34" s="30"/>
      <c r="E34" s="11">
        <v>0</v>
      </c>
      <c r="F34" s="9">
        <v>4447990.68</v>
      </c>
    </row>
    <row r="35" spans="1:6" x14ac:dyDescent="0.25">
      <c r="A35" s="1"/>
      <c r="B35" s="29" t="s">
        <v>33</v>
      </c>
      <c r="C35" s="29"/>
      <c r="D35" s="29"/>
      <c r="E35" s="12">
        <f>SUM(E36:E41)</f>
        <v>0</v>
      </c>
      <c r="F35" s="12">
        <f>SUM(F36:F41)</f>
        <v>351125.7</v>
      </c>
    </row>
    <row r="36" spans="1:6" x14ac:dyDescent="0.25">
      <c r="A36" s="1"/>
      <c r="B36" s="13"/>
      <c r="C36" s="30" t="s">
        <v>34</v>
      </c>
      <c r="D36" s="30"/>
      <c r="E36" s="11">
        <v>0</v>
      </c>
      <c r="F36" s="9">
        <v>0</v>
      </c>
    </row>
    <row r="37" spans="1:6" x14ac:dyDescent="0.25">
      <c r="A37" s="1"/>
      <c r="B37" s="14"/>
      <c r="C37" s="30" t="s">
        <v>35</v>
      </c>
      <c r="D37" s="30"/>
      <c r="E37" s="11">
        <v>0</v>
      </c>
      <c r="F37" s="11">
        <v>0</v>
      </c>
    </row>
    <row r="38" spans="1:6" x14ac:dyDescent="0.25">
      <c r="A38" s="1"/>
      <c r="B38" s="14"/>
      <c r="C38" s="30" t="s">
        <v>36</v>
      </c>
      <c r="D38" s="30"/>
      <c r="E38" s="11">
        <v>0</v>
      </c>
      <c r="F38" s="11">
        <v>351125.7</v>
      </c>
    </row>
    <row r="39" spans="1:6" x14ac:dyDescent="0.25">
      <c r="A39" s="1"/>
      <c r="B39" s="14"/>
      <c r="C39" s="30" t="s">
        <v>37</v>
      </c>
      <c r="D39" s="30"/>
      <c r="E39" s="11">
        <v>0</v>
      </c>
      <c r="F39" s="11">
        <v>0</v>
      </c>
    </row>
    <row r="40" spans="1:6" x14ac:dyDescent="0.25">
      <c r="A40" s="1"/>
      <c r="B40" s="14"/>
      <c r="C40" s="30" t="s">
        <v>38</v>
      </c>
      <c r="D40" s="30"/>
      <c r="E40" s="11">
        <v>0</v>
      </c>
      <c r="F40" s="11">
        <v>0</v>
      </c>
    </row>
    <row r="41" spans="1:6" x14ac:dyDescent="0.25">
      <c r="A41" s="1"/>
      <c r="B41" s="14"/>
      <c r="C41" s="30" t="s">
        <v>39</v>
      </c>
      <c r="D41" s="30"/>
      <c r="E41" s="11">
        <v>0</v>
      </c>
      <c r="F41" s="11">
        <v>0</v>
      </c>
    </row>
    <row r="42" spans="1:6" ht="15.75" customHeight="1" x14ac:dyDescent="0.25">
      <c r="A42" s="32" t="s">
        <v>40</v>
      </c>
      <c r="B42" s="32"/>
      <c r="C42" s="32"/>
      <c r="D42" s="32"/>
      <c r="E42" s="12">
        <f>E43+E47+E53</f>
        <v>64140762.579999998</v>
      </c>
      <c r="F42" s="12">
        <f>F43+F47+F53</f>
        <v>22285527.719999999</v>
      </c>
    </row>
    <row r="43" spans="1:6" x14ac:dyDescent="0.25">
      <c r="A43" s="6"/>
      <c r="B43" s="28" t="s">
        <v>41</v>
      </c>
      <c r="C43" s="28"/>
      <c r="D43" s="28"/>
      <c r="E43" s="5">
        <f>SUM(E44:E46)</f>
        <v>0</v>
      </c>
      <c r="F43" s="5">
        <f>SUM(F44:F46)</f>
        <v>0</v>
      </c>
    </row>
    <row r="44" spans="1:6" x14ac:dyDescent="0.25">
      <c r="A44" s="1"/>
      <c r="B44" s="13"/>
      <c r="C44" s="30" t="s">
        <v>42</v>
      </c>
      <c r="D44" s="30"/>
      <c r="E44" s="11">
        <v>0</v>
      </c>
      <c r="F44" s="11">
        <v>0</v>
      </c>
    </row>
    <row r="45" spans="1:6" x14ac:dyDescent="0.25">
      <c r="A45" s="1"/>
      <c r="B45" s="14"/>
      <c r="C45" s="30" t="s">
        <v>43</v>
      </c>
      <c r="D45" s="30"/>
      <c r="E45" s="11">
        <v>0</v>
      </c>
      <c r="F45" s="11">
        <v>0</v>
      </c>
    </row>
    <row r="46" spans="1:6" x14ac:dyDescent="0.25">
      <c r="A46" s="1"/>
      <c r="B46" s="14"/>
      <c r="C46" s="30" t="s">
        <v>44</v>
      </c>
      <c r="D46" s="30"/>
      <c r="E46" s="11">
        <v>0</v>
      </c>
      <c r="F46" s="11">
        <v>0</v>
      </c>
    </row>
    <row r="47" spans="1:6" x14ac:dyDescent="0.25">
      <c r="A47" s="1"/>
      <c r="B47" s="29" t="s">
        <v>45</v>
      </c>
      <c r="C47" s="29"/>
      <c r="D47" s="29"/>
      <c r="E47" s="12">
        <f>SUM(E48:E52)</f>
        <v>64140762.579999998</v>
      </c>
      <c r="F47" s="12">
        <f>SUM(F48:F52)</f>
        <v>22285527.719999999</v>
      </c>
    </row>
    <row r="48" spans="1:6" x14ac:dyDescent="0.25">
      <c r="A48" s="1"/>
      <c r="B48" s="13"/>
      <c r="C48" s="30" t="s">
        <v>46</v>
      </c>
      <c r="D48" s="30"/>
      <c r="E48" s="11">
        <v>0</v>
      </c>
      <c r="F48" s="11">
        <v>22285527.719999999</v>
      </c>
    </row>
    <row r="49" spans="1:6" x14ac:dyDescent="0.25">
      <c r="A49" s="1"/>
      <c r="B49" s="14"/>
      <c r="C49" s="30" t="s">
        <v>47</v>
      </c>
      <c r="D49" s="30"/>
      <c r="E49" s="11">
        <v>64140762.579999998</v>
      </c>
      <c r="F49" s="11">
        <v>0</v>
      </c>
    </row>
    <row r="50" spans="1:6" x14ac:dyDescent="0.25">
      <c r="A50" s="1"/>
      <c r="B50" s="14"/>
      <c r="C50" s="30" t="s">
        <v>48</v>
      </c>
      <c r="D50" s="30"/>
      <c r="E50" s="11">
        <v>0</v>
      </c>
      <c r="F50" s="11">
        <v>0</v>
      </c>
    </row>
    <row r="51" spans="1:6" x14ac:dyDescent="0.25">
      <c r="A51" s="1"/>
      <c r="B51" s="14"/>
      <c r="C51" s="30" t="s">
        <v>49</v>
      </c>
      <c r="D51" s="30"/>
      <c r="E51" s="11">
        <v>0</v>
      </c>
      <c r="F51" s="11">
        <v>0</v>
      </c>
    </row>
    <row r="52" spans="1:6" x14ac:dyDescent="0.25">
      <c r="A52" s="1"/>
      <c r="B52" s="14"/>
      <c r="C52" s="30" t="s">
        <v>50</v>
      </c>
      <c r="D52" s="30"/>
      <c r="E52" s="11">
        <v>0</v>
      </c>
      <c r="F52" s="11">
        <v>0</v>
      </c>
    </row>
    <row r="53" spans="1:6" x14ac:dyDescent="0.25">
      <c r="A53" s="1"/>
      <c r="B53" s="31" t="s">
        <v>51</v>
      </c>
      <c r="C53" s="31"/>
      <c r="D53" s="31"/>
      <c r="E53" s="12">
        <f>SUM(E54:E55)</f>
        <v>0</v>
      </c>
      <c r="F53" s="12">
        <f>SUM(F54:F55)</f>
        <v>0</v>
      </c>
    </row>
    <row r="54" spans="1:6" x14ac:dyDescent="0.25">
      <c r="A54" s="1"/>
      <c r="B54" s="13"/>
      <c r="C54" s="30" t="s">
        <v>52</v>
      </c>
      <c r="D54" s="30"/>
      <c r="E54" s="11">
        <v>0</v>
      </c>
      <c r="F54" s="11">
        <v>0</v>
      </c>
    </row>
    <row r="55" spans="1:6" x14ac:dyDescent="0.25">
      <c r="A55" s="1"/>
      <c r="B55" s="14"/>
      <c r="C55" s="30" t="s">
        <v>53</v>
      </c>
      <c r="D55" s="30"/>
      <c r="E55" s="11">
        <v>0</v>
      </c>
      <c r="F55" s="11">
        <v>0</v>
      </c>
    </row>
    <row r="56" spans="1:6" ht="2.25" customHeight="1" x14ac:dyDescent="0.25">
      <c r="A56" s="1"/>
      <c r="B56" s="15"/>
      <c r="C56" s="16"/>
      <c r="D56" s="16"/>
      <c r="E56" s="17"/>
      <c r="F56" s="17"/>
    </row>
    <row r="57" spans="1:6" x14ac:dyDescent="0.25">
      <c r="A57" s="22" t="s">
        <v>54</v>
      </c>
      <c r="B57" s="22"/>
      <c r="C57" s="22"/>
      <c r="D57" s="22"/>
      <c r="E57" s="22"/>
      <c r="F57" s="22"/>
    </row>
    <row r="58" spans="1:6" ht="16.5" customHeight="1" x14ac:dyDescent="0.25">
      <c r="A58" s="22"/>
      <c r="B58" s="22"/>
      <c r="C58" s="22"/>
      <c r="D58" s="22"/>
      <c r="E58" s="22"/>
      <c r="F58" s="22"/>
    </row>
    <row r="59" spans="1:6" ht="4.5" customHeight="1" x14ac:dyDescent="0.25">
      <c r="A59" s="22"/>
      <c r="B59" s="22"/>
      <c r="C59" s="22"/>
      <c r="D59" s="22"/>
      <c r="E59" s="22"/>
      <c r="F59" s="22"/>
    </row>
    <row r="60" spans="1:6" ht="7.5" customHeight="1" x14ac:dyDescent="0.25">
      <c r="A60" s="1"/>
      <c r="B60" s="15"/>
      <c r="C60" s="16"/>
      <c r="D60" s="16"/>
      <c r="E60" s="16"/>
      <c r="F60" s="16"/>
    </row>
    <row r="61" spans="1:6" x14ac:dyDescent="0.25">
      <c r="A61" s="1"/>
      <c r="B61" s="15"/>
      <c r="C61" s="16"/>
      <c r="D61" s="16"/>
      <c r="E61" s="16"/>
      <c r="F61" s="16"/>
    </row>
    <row r="62" spans="1:6" ht="9.75" customHeight="1" x14ac:dyDescent="0.25">
      <c r="A62" s="1"/>
      <c r="B62" s="15"/>
      <c r="C62" s="16"/>
      <c r="D62" s="23" t="s">
        <v>57</v>
      </c>
      <c r="E62" s="25" t="s">
        <v>61</v>
      </c>
      <c r="F62" s="25"/>
    </row>
    <row r="63" spans="1:6" ht="7.5" customHeight="1" x14ac:dyDescent="0.25">
      <c r="A63" s="1"/>
      <c r="B63" s="15"/>
      <c r="C63" s="16"/>
      <c r="D63" s="24"/>
      <c r="E63" s="25"/>
      <c r="F63" s="25"/>
    </row>
    <row r="64" spans="1:6" ht="15.75" x14ac:dyDescent="0.25">
      <c r="A64" s="1"/>
      <c r="B64" s="15"/>
      <c r="C64" s="16"/>
      <c r="D64" s="18" t="s">
        <v>59</v>
      </c>
      <c r="E64" s="25"/>
      <c r="F64" s="25"/>
    </row>
    <row r="65" spans="1:6" ht="12" customHeight="1" x14ac:dyDescent="0.25">
      <c r="A65" s="1"/>
      <c r="B65" s="15"/>
      <c r="C65" s="16"/>
      <c r="D65" s="16"/>
      <c r="E65" s="25"/>
      <c r="F65" s="25"/>
    </row>
    <row r="66" spans="1:6" x14ac:dyDescent="0.25">
      <c r="A66" s="1"/>
      <c r="B66" s="1"/>
      <c r="C66" s="1"/>
      <c r="D66" s="1"/>
      <c r="E66" s="25"/>
      <c r="F66" s="25"/>
    </row>
    <row r="67" spans="1:6" ht="9" customHeight="1" x14ac:dyDescent="0.25">
      <c r="A67" s="1"/>
      <c r="B67" s="1"/>
      <c r="C67" s="1"/>
      <c r="D67" s="23" t="s">
        <v>58</v>
      </c>
      <c r="E67" s="1"/>
      <c r="F67" s="1"/>
    </row>
    <row r="68" spans="1:6" ht="9.75" customHeight="1" x14ac:dyDescent="0.25">
      <c r="A68" s="1"/>
      <c r="B68" s="1"/>
      <c r="C68" s="1"/>
      <c r="D68" s="24"/>
      <c r="E68" s="1"/>
      <c r="F68" s="1"/>
    </row>
    <row r="69" spans="1:6" ht="15" customHeight="1" x14ac:dyDescent="0.25">
      <c r="A69" s="1"/>
      <c r="B69" s="1"/>
      <c r="C69" s="1"/>
      <c r="D69" s="19" t="s">
        <v>60</v>
      </c>
      <c r="E69" s="1"/>
      <c r="F69" s="1"/>
    </row>
    <row r="70" spans="1:6" ht="15" customHeight="1" x14ac:dyDescent="0.25">
      <c r="A70" s="1"/>
      <c r="B70" s="21"/>
      <c r="C70" s="21"/>
      <c r="D70" s="21"/>
      <c r="E70" s="21"/>
      <c r="F70" s="21"/>
    </row>
    <row r="71" spans="1:6" ht="12.75" customHeight="1" x14ac:dyDescent="0.35">
      <c r="A71" s="20"/>
      <c r="B71" s="21"/>
      <c r="C71" s="21"/>
      <c r="D71" s="21"/>
      <c r="E71" s="21"/>
      <c r="F71" s="21"/>
    </row>
    <row r="72" spans="1:6" x14ac:dyDescent="0.25">
      <c r="A72" s="1"/>
      <c r="B72" s="1"/>
      <c r="C72" s="1"/>
      <c r="D72" s="1"/>
      <c r="E72" s="1"/>
      <c r="F72" s="1"/>
    </row>
  </sheetData>
  <sheetProtection algorithmName="SHA-512" hashValue="WXh0o1ia+3Y6pUxRFspGTklthG7/X27KkNkQN/Rek8w+cPFWoY7kENB52ABxk2FGFyOkTOfpYUjCyu7Qx1WLSQ==" saltValue="2vM+bVo7QMy3Nl1qDodcWA==" spinCount="100000" sheet="1" objects="1" scenarios="1" selectLockedCells="1" selectUnlockedCells="1"/>
  <mergeCells count="59">
    <mergeCell ref="A6:D6"/>
    <mergeCell ref="A1:F1"/>
    <mergeCell ref="A2:F2"/>
    <mergeCell ref="A3:F3"/>
    <mergeCell ref="D4:F4"/>
    <mergeCell ref="A5:D5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C33:D33"/>
    <mergeCell ref="C21:D21"/>
    <mergeCell ref="C22:D22"/>
    <mergeCell ref="C23:D23"/>
    <mergeCell ref="C24:D24"/>
    <mergeCell ref="A25:D25"/>
    <mergeCell ref="C27:D27"/>
    <mergeCell ref="C29:D29"/>
    <mergeCell ref="C30:D30"/>
    <mergeCell ref="C31:D31"/>
    <mergeCell ref="C32:D32"/>
    <mergeCell ref="C55:D55"/>
    <mergeCell ref="B53:D53"/>
    <mergeCell ref="C41:D41"/>
    <mergeCell ref="A42:D42"/>
    <mergeCell ref="C44:D44"/>
    <mergeCell ref="C45:D45"/>
    <mergeCell ref="C46:D46"/>
    <mergeCell ref="C48:D48"/>
    <mergeCell ref="B47:D47"/>
    <mergeCell ref="C49:D49"/>
    <mergeCell ref="C50:D50"/>
    <mergeCell ref="C51:D51"/>
    <mergeCell ref="C52:D52"/>
    <mergeCell ref="C54:D54"/>
    <mergeCell ref="A57:F59"/>
    <mergeCell ref="D62:D63"/>
    <mergeCell ref="D67:D68"/>
    <mergeCell ref="E62:F66"/>
    <mergeCell ref="B7:D7"/>
    <mergeCell ref="B15:D15"/>
    <mergeCell ref="B26:D26"/>
    <mergeCell ref="B35:D35"/>
    <mergeCell ref="B43:D43"/>
    <mergeCell ref="C34:D34"/>
    <mergeCell ref="C36:D36"/>
    <mergeCell ref="C37:D37"/>
    <mergeCell ref="C38:D38"/>
    <mergeCell ref="C39:D39"/>
    <mergeCell ref="C40:D40"/>
    <mergeCell ref="C28:D28"/>
  </mergeCells>
  <dataValidations count="1">
    <dataValidation type="decimal" allowBlank="1" showInputMessage="1" showErrorMessage="1" sqref="E8:F14 E16:F24 E27:F34 E36:F41 E44:F46 E48:F52 E54:F55" xr:uid="{00000000-0002-0000-0000-000000000000}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 xml:space="preserve">&amp;R&amp;"-,Negrita Cursiva"Formato F16 - Estado de Cambios en la Situación Financiera&amp;"-,Normal"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2023-03-04T17:35:22Z</cp:lastPrinted>
  <dcterms:created xsi:type="dcterms:W3CDTF">2020-12-16T20:42:09Z</dcterms:created>
  <dcterms:modified xsi:type="dcterms:W3CDTF">2023-03-04T17:35:42Z</dcterms:modified>
</cp:coreProperties>
</file>