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Pagina Web\Art 8 V f Remuneraciones mensuales\MUNICIPAL\"/>
    </mc:Choice>
  </mc:AlternateContent>
  <xr:revisionPtr revIDLastSave="2" documentId="8_{607D93F2-9B5B-42BA-9B33-D16FAB50AB18}" xr6:coauthVersionLast="40" xr6:coauthVersionMax="40" xr10:uidLastSave="{6688C1F7-14D0-4409-813E-044E439B8101}"/>
  <bookViews>
    <workbookView xWindow="-120" yWindow="-120" windowWidth="29040" windowHeight="15840" xr2:uid="{651D98A9-949C-457B-AE29-807613459FDD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9" i="1"/>
  <c r="F10" i="1"/>
  <c r="M10" i="1" s="1"/>
  <c r="F11" i="1"/>
  <c r="F12" i="1"/>
  <c r="F13" i="1"/>
  <c r="I13" i="1" s="1"/>
  <c r="F14" i="1"/>
  <c r="I14" i="1" s="1"/>
  <c r="M14" i="1" s="1"/>
  <c r="F15" i="1"/>
  <c r="F16" i="1"/>
  <c r="F17" i="1"/>
  <c r="I17" i="1" s="1"/>
  <c r="F18" i="1"/>
  <c r="F19" i="1"/>
  <c r="F20" i="1"/>
  <c r="F21" i="1"/>
  <c r="I21" i="1" s="1"/>
  <c r="F22" i="1"/>
  <c r="F23" i="1"/>
  <c r="F24" i="1"/>
  <c r="F25" i="1"/>
  <c r="I25" i="1" s="1"/>
  <c r="F26" i="1"/>
  <c r="M26" i="1" s="1"/>
  <c r="F27" i="1"/>
  <c r="F28" i="1"/>
  <c r="F29" i="1"/>
  <c r="I29" i="1" s="1"/>
  <c r="F30" i="1"/>
  <c r="I30" i="1" s="1"/>
  <c r="M30" i="1" s="1"/>
  <c r="F31" i="1"/>
  <c r="F32" i="1"/>
  <c r="F33" i="1"/>
  <c r="I33" i="1" s="1"/>
  <c r="F34" i="1"/>
  <c r="F35" i="1"/>
  <c r="F36" i="1"/>
  <c r="F37" i="1"/>
  <c r="I37" i="1" s="1"/>
  <c r="F38" i="1"/>
  <c r="F39" i="1"/>
  <c r="F40" i="1"/>
  <c r="F41" i="1"/>
  <c r="I41" i="1" s="1"/>
  <c r="F42" i="1"/>
  <c r="M42" i="1" s="1"/>
  <c r="F43" i="1"/>
  <c r="F44" i="1"/>
  <c r="F45" i="1"/>
  <c r="I45" i="1" s="1"/>
  <c r="F46" i="1"/>
  <c r="I46" i="1" s="1"/>
  <c r="M46" i="1" s="1"/>
  <c r="F47" i="1"/>
  <c r="F48" i="1"/>
  <c r="F49" i="1"/>
  <c r="I49" i="1" s="1"/>
  <c r="F50" i="1"/>
  <c r="F51" i="1"/>
  <c r="F52" i="1"/>
  <c r="F53" i="1"/>
  <c r="I53" i="1" s="1"/>
  <c r="F54" i="1"/>
  <c r="F55" i="1"/>
  <c r="F56" i="1"/>
  <c r="F57" i="1"/>
  <c r="F58" i="1"/>
  <c r="I58" i="1" s="1"/>
  <c r="M58" i="1" s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I74" i="1" s="1"/>
  <c r="M74" i="1" s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I90" i="1" s="1"/>
  <c r="M90" i="1" s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L223" i="1"/>
  <c r="K223" i="1"/>
  <c r="J223" i="1"/>
  <c r="H223" i="1"/>
  <c r="G223" i="1"/>
  <c r="E223" i="1"/>
  <c r="D223" i="1"/>
  <c r="M220" i="1"/>
  <c r="I220" i="1"/>
  <c r="I219" i="1"/>
  <c r="M219" i="1" s="1"/>
  <c r="I216" i="1"/>
  <c r="M216" i="1" s="1"/>
  <c r="I215" i="1"/>
  <c r="M215" i="1" s="1"/>
  <c r="M212" i="1"/>
  <c r="I212" i="1"/>
  <c r="I211" i="1"/>
  <c r="M211" i="1" s="1"/>
  <c r="I208" i="1"/>
  <c r="M208" i="1" s="1"/>
  <c r="I207" i="1"/>
  <c r="M207" i="1" s="1"/>
  <c r="M204" i="1"/>
  <c r="I204" i="1"/>
  <c r="I203" i="1"/>
  <c r="M203" i="1" s="1"/>
  <c r="I200" i="1"/>
  <c r="M200" i="1" s="1"/>
  <c r="I199" i="1"/>
  <c r="M199" i="1" s="1"/>
  <c r="M196" i="1"/>
  <c r="I196" i="1"/>
  <c r="I195" i="1"/>
  <c r="M195" i="1" s="1"/>
  <c r="I192" i="1"/>
  <c r="M192" i="1" s="1"/>
  <c r="I191" i="1"/>
  <c r="M191" i="1" s="1"/>
  <c r="M188" i="1"/>
  <c r="I188" i="1"/>
  <c r="I187" i="1"/>
  <c r="M187" i="1" s="1"/>
  <c r="I184" i="1"/>
  <c r="M184" i="1" s="1"/>
  <c r="I183" i="1"/>
  <c r="M183" i="1" s="1"/>
  <c r="M180" i="1"/>
  <c r="I180" i="1"/>
  <c r="I179" i="1"/>
  <c r="M179" i="1" s="1"/>
  <c r="I176" i="1"/>
  <c r="M176" i="1" s="1"/>
  <c r="I175" i="1"/>
  <c r="M175" i="1" s="1"/>
  <c r="M172" i="1"/>
  <c r="I172" i="1"/>
  <c r="I171" i="1"/>
  <c r="M171" i="1" s="1"/>
  <c r="I168" i="1"/>
  <c r="M168" i="1" s="1"/>
  <c r="I167" i="1"/>
  <c r="M167" i="1" s="1"/>
  <c r="M164" i="1"/>
  <c r="I164" i="1"/>
  <c r="I163" i="1"/>
  <c r="M163" i="1" s="1"/>
  <c r="I160" i="1"/>
  <c r="M160" i="1" s="1"/>
  <c r="I159" i="1"/>
  <c r="M159" i="1" s="1"/>
  <c r="M156" i="1"/>
  <c r="I156" i="1"/>
  <c r="I155" i="1"/>
  <c r="M155" i="1" s="1"/>
  <c r="I152" i="1"/>
  <c r="M152" i="1" s="1"/>
  <c r="I151" i="1"/>
  <c r="M151" i="1" s="1"/>
  <c r="M148" i="1"/>
  <c r="I148" i="1"/>
  <c r="I147" i="1"/>
  <c r="M147" i="1" s="1"/>
  <c r="I144" i="1"/>
  <c r="M144" i="1" s="1"/>
  <c r="I143" i="1"/>
  <c r="M143" i="1" s="1"/>
  <c r="M140" i="1"/>
  <c r="I140" i="1"/>
  <c r="I139" i="1"/>
  <c r="M139" i="1" s="1"/>
  <c r="I136" i="1"/>
  <c r="M136" i="1" s="1"/>
  <c r="I135" i="1"/>
  <c r="M135" i="1" s="1"/>
  <c r="M132" i="1"/>
  <c r="I132" i="1"/>
  <c r="I131" i="1"/>
  <c r="M131" i="1" s="1"/>
  <c r="I128" i="1"/>
  <c r="M128" i="1" s="1"/>
  <c r="I127" i="1"/>
  <c r="M127" i="1" s="1"/>
  <c r="M124" i="1"/>
  <c r="I124" i="1"/>
  <c r="I123" i="1"/>
  <c r="M123" i="1" s="1"/>
  <c r="I120" i="1"/>
  <c r="M120" i="1" s="1"/>
  <c r="I119" i="1"/>
  <c r="M119" i="1" s="1"/>
  <c r="M116" i="1"/>
  <c r="I116" i="1"/>
  <c r="I115" i="1"/>
  <c r="M115" i="1" s="1"/>
  <c r="I112" i="1"/>
  <c r="M112" i="1" s="1"/>
  <c r="I111" i="1"/>
  <c r="M111" i="1" s="1"/>
  <c r="M108" i="1"/>
  <c r="I108" i="1"/>
  <c r="I107" i="1"/>
  <c r="M107" i="1" s="1"/>
  <c r="I104" i="1"/>
  <c r="M104" i="1" s="1"/>
  <c r="I103" i="1"/>
  <c r="M103" i="1" s="1"/>
  <c r="M100" i="1"/>
  <c r="I100" i="1"/>
  <c r="I99" i="1"/>
  <c r="M99" i="1" s="1"/>
  <c r="M96" i="1"/>
  <c r="I96" i="1"/>
  <c r="I95" i="1"/>
  <c r="M95" i="1" s="1"/>
  <c r="I93" i="1"/>
  <c r="M92" i="1"/>
  <c r="I92" i="1"/>
  <c r="I91" i="1"/>
  <c r="M91" i="1" s="1"/>
  <c r="I88" i="1"/>
  <c r="M88" i="1" s="1"/>
  <c r="I87" i="1"/>
  <c r="M87" i="1" s="1"/>
  <c r="M84" i="1"/>
  <c r="I84" i="1"/>
  <c r="I83" i="1"/>
  <c r="M83" i="1" s="1"/>
  <c r="M80" i="1"/>
  <c r="I80" i="1"/>
  <c r="I79" i="1"/>
  <c r="M79" i="1" s="1"/>
  <c r="I77" i="1"/>
  <c r="M76" i="1"/>
  <c r="I76" i="1"/>
  <c r="I75" i="1"/>
  <c r="M75" i="1" s="1"/>
  <c r="I72" i="1"/>
  <c r="M72" i="1" s="1"/>
  <c r="I71" i="1"/>
  <c r="M71" i="1" s="1"/>
  <c r="M68" i="1"/>
  <c r="I68" i="1"/>
  <c r="I67" i="1"/>
  <c r="M67" i="1" s="1"/>
  <c r="M64" i="1"/>
  <c r="I64" i="1"/>
  <c r="I63" i="1"/>
  <c r="M63" i="1" s="1"/>
  <c r="I61" i="1"/>
  <c r="M60" i="1"/>
  <c r="I60" i="1"/>
  <c r="I59" i="1"/>
  <c r="M59" i="1" s="1"/>
  <c r="I56" i="1"/>
  <c r="M56" i="1" s="1"/>
  <c r="M55" i="1"/>
  <c r="I55" i="1"/>
  <c r="M53" i="1"/>
  <c r="I52" i="1"/>
  <c r="M52" i="1" s="1"/>
  <c r="M51" i="1"/>
  <c r="I51" i="1"/>
  <c r="M49" i="1"/>
  <c r="M48" i="1"/>
  <c r="I48" i="1"/>
  <c r="M47" i="1"/>
  <c r="I47" i="1"/>
  <c r="I44" i="1"/>
  <c r="M44" i="1" s="1"/>
  <c r="M43" i="1"/>
  <c r="I43" i="1"/>
  <c r="I42" i="1"/>
  <c r="I40" i="1"/>
  <c r="M40" i="1" s="1"/>
  <c r="M39" i="1"/>
  <c r="I39" i="1"/>
  <c r="M37" i="1"/>
  <c r="I36" i="1"/>
  <c r="M36" i="1" s="1"/>
  <c r="M35" i="1"/>
  <c r="I35" i="1"/>
  <c r="M33" i="1"/>
  <c r="M32" i="1"/>
  <c r="I32" i="1"/>
  <c r="M31" i="1"/>
  <c r="I31" i="1"/>
  <c r="I28" i="1"/>
  <c r="M28" i="1" s="1"/>
  <c r="M27" i="1"/>
  <c r="I27" i="1"/>
  <c r="I26" i="1"/>
  <c r="I24" i="1"/>
  <c r="M24" i="1" s="1"/>
  <c r="M23" i="1"/>
  <c r="I23" i="1"/>
  <c r="M21" i="1"/>
  <c r="I20" i="1"/>
  <c r="M20" i="1" s="1"/>
  <c r="M19" i="1"/>
  <c r="I19" i="1"/>
  <c r="M17" i="1"/>
  <c r="M16" i="1"/>
  <c r="I16" i="1"/>
  <c r="M15" i="1"/>
  <c r="I15" i="1"/>
  <c r="I12" i="1"/>
  <c r="M12" i="1" s="1"/>
  <c r="M11" i="1"/>
  <c r="I11" i="1"/>
  <c r="I10" i="1"/>
  <c r="I8" i="1"/>
  <c r="M8" i="1" s="1"/>
  <c r="M7" i="1"/>
  <c r="I7" i="1"/>
  <c r="A2" i="1"/>
  <c r="M202" i="1" l="1"/>
  <c r="M170" i="1"/>
  <c r="M138" i="1"/>
  <c r="M106" i="1"/>
  <c r="M98" i="1"/>
  <c r="M50" i="1"/>
  <c r="M22" i="1"/>
  <c r="M18" i="1"/>
  <c r="I222" i="1"/>
  <c r="M222" i="1" s="1"/>
  <c r="M214" i="1"/>
  <c r="I214" i="1"/>
  <c r="I206" i="1"/>
  <c r="M206" i="1" s="1"/>
  <c r="M198" i="1"/>
  <c r="I198" i="1"/>
  <c r="I190" i="1"/>
  <c r="M190" i="1" s="1"/>
  <c r="M182" i="1"/>
  <c r="I182" i="1"/>
  <c r="I174" i="1"/>
  <c r="M174" i="1" s="1"/>
  <c r="M166" i="1"/>
  <c r="I166" i="1"/>
  <c r="I158" i="1"/>
  <c r="M158" i="1" s="1"/>
  <c r="M150" i="1"/>
  <c r="I150" i="1"/>
  <c r="I142" i="1"/>
  <c r="M142" i="1" s="1"/>
  <c r="M134" i="1"/>
  <c r="I134" i="1"/>
  <c r="I126" i="1"/>
  <c r="M126" i="1" s="1"/>
  <c r="M118" i="1"/>
  <c r="I118" i="1"/>
  <c r="I110" i="1"/>
  <c r="M110" i="1" s="1"/>
  <c r="M102" i="1"/>
  <c r="M70" i="1"/>
  <c r="I22" i="1"/>
  <c r="I38" i="1"/>
  <c r="M38" i="1" s="1"/>
  <c r="I54" i="1"/>
  <c r="M54" i="1" s="1"/>
  <c r="I62" i="1"/>
  <c r="M62" i="1" s="1"/>
  <c r="I66" i="1"/>
  <c r="M66" i="1" s="1"/>
  <c r="I78" i="1"/>
  <c r="M78" i="1" s="1"/>
  <c r="I82" i="1"/>
  <c r="M82" i="1" s="1"/>
  <c r="I94" i="1"/>
  <c r="M94" i="1" s="1"/>
  <c r="I98" i="1"/>
  <c r="M217" i="1"/>
  <c r="I217" i="1"/>
  <c r="I209" i="1"/>
  <c r="M209" i="1" s="1"/>
  <c r="I201" i="1"/>
  <c r="M201" i="1" s="1"/>
  <c r="M197" i="1"/>
  <c r="I193" i="1"/>
  <c r="M193" i="1" s="1"/>
  <c r="M185" i="1"/>
  <c r="I185" i="1"/>
  <c r="I177" i="1"/>
  <c r="M177" i="1" s="1"/>
  <c r="I169" i="1"/>
  <c r="M169" i="1" s="1"/>
  <c r="M165" i="1"/>
  <c r="I161" i="1"/>
  <c r="M161" i="1" s="1"/>
  <c r="M153" i="1"/>
  <c r="I153" i="1"/>
  <c r="I145" i="1"/>
  <c r="M145" i="1" s="1"/>
  <c r="I137" i="1"/>
  <c r="M137" i="1" s="1"/>
  <c r="M133" i="1"/>
  <c r="I129" i="1"/>
  <c r="M129" i="1" s="1"/>
  <c r="M121" i="1"/>
  <c r="I121" i="1"/>
  <c r="I113" i="1"/>
  <c r="M113" i="1" s="1"/>
  <c r="I105" i="1"/>
  <c r="M105" i="1" s="1"/>
  <c r="I97" i="1"/>
  <c r="M97" i="1" s="1"/>
  <c r="M93" i="1"/>
  <c r="M89" i="1"/>
  <c r="I89" i="1"/>
  <c r="I81" i="1"/>
  <c r="M81" i="1" s="1"/>
  <c r="M77" i="1"/>
  <c r="I73" i="1"/>
  <c r="M73" i="1" s="1"/>
  <c r="M69" i="1"/>
  <c r="I65" i="1"/>
  <c r="M65" i="1" s="1"/>
  <c r="M61" i="1"/>
  <c r="M57" i="1"/>
  <c r="I57" i="1"/>
  <c r="F223" i="1"/>
  <c r="I9" i="1"/>
  <c r="I223" i="1" s="1"/>
  <c r="M13" i="1"/>
  <c r="I18" i="1"/>
  <c r="M29" i="1"/>
  <c r="I34" i="1"/>
  <c r="M34" i="1" s="1"/>
  <c r="M45" i="1"/>
  <c r="I50" i="1"/>
  <c r="I69" i="1"/>
  <c r="I85" i="1"/>
  <c r="M85" i="1" s="1"/>
  <c r="I101" i="1"/>
  <c r="M101" i="1" s="1"/>
  <c r="I106" i="1"/>
  <c r="I114" i="1"/>
  <c r="M114" i="1" s="1"/>
  <c r="I122" i="1"/>
  <c r="M122" i="1" s="1"/>
  <c r="I130" i="1"/>
  <c r="M130" i="1" s="1"/>
  <c r="I138" i="1"/>
  <c r="I146" i="1"/>
  <c r="M146" i="1" s="1"/>
  <c r="I154" i="1"/>
  <c r="M154" i="1" s="1"/>
  <c r="I162" i="1"/>
  <c r="M162" i="1" s="1"/>
  <c r="I170" i="1"/>
  <c r="I178" i="1"/>
  <c r="M178" i="1" s="1"/>
  <c r="I186" i="1"/>
  <c r="M186" i="1" s="1"/>
  <c r="I194" i="1"/>
  <c r="M194" i="1" s="1"/>
  <c r="I202" i="1"/>
  <c r="I210" i="1"/>
  <c r="M210" i="1" s="1"/>
  <c r="I218" i="1"/>
  <c r="M218" i="1" s="1"/>
  <c r="M9" i="1"/>
  <c r="M25" i="1"/>
  <c r="M41" i="1"/>
  <c r="I70" i="1"/>
  <c r="I86" i="1"/>
  <c r="M86" i="1" s="1"/>
  <c r="I102" i="1"/>
  <c r="I109" i="1"/>
  <c r="M109" i="1" s="1"/>
  <c r="I117" i="1"/>
  <c r="M117" i="1" s="1"/>
  <c r="I125" i="1"/>
  <c r="M125" i="1" s="1"/>
  <c r="I133" i="1"/>
  <c r="I141" i="1"/>
  <c r="M141" i="1" s="1"/>
  <c r="I149" i="1"/>
  <c r="M149" i="1" s="1"/>
  <c r="I157" i="1"/>
  <c r="M157" i="1" s="1"/>
  <c r="I165" i="1"/>
  <c r="I173" i="1"/>
  <c r="M173" i="1" s="1"/>
  <c r="I181" i="1"/>
  <c r="M181" i="1" s="1"/>
  <c r="I189" i="1"/>
  <c r="M189" i="1" s="1"/>
  <c r="I197" i="1"/>
  <c r="I205" i="1"/>
  <c r="M205" i="1" s="1"/>
  <c r="I213" i="1"/>
  <c r="M213" i="1" s="1"/>
  <c r="I221" i="1"/>
  <c r="M221" i="1" s="1"/>
  <c r="M223" i="1" l="1"/>
</calcChain>
</file>

<file path=xl/sharedStrings.xml><?xml version="1.0" encoding="utf-8"?>
<sst xmlns="http://schemas.openxmlformats.org/spreadsheetml/2006/main" count="665" uniqueCount="282">
  <si>
    <t>Nombre de la Plaza</t>
  </si>
  <si>
    <t>Adscripción de la Plaza</t>
  </si>
  <si>
    <t>FF</t>
  </si>
  <si>
    <t>No. Plazas</t>
  </si>
  <si>
    <t>111-113</t>
  </si>
  <si>
    <t>1500 
Otras
Prestaciones</t>
  </si>
  <si>
    <t>Suma Total de 
Remuneraciones</t>
  </si>
  <si>
    <t>Dietas y Sueldo Base</t>
  </si>
  <si>
    <t xml:space="preserve">Primas por años  </t>
  </si>
  <si>
    <t>Prima Vacacional y Dominical</t>
  </si>
  <si>
    <t>Gratificación  de Fin de Año (Aguinaldo)</t>
  </si>
  <si>
    <t xml:space="preserve">Horas 
Extraordinarias
</t>
  </si>
  <si>
    <t>Compensaciones</t>
  </si>
  <si>
    <t>Mensual</t>
  </si>
  <si>
    <t>Anual</t>
  </si>
  <si>
    <t xml:space="preserve"> de Servicios Efectivos Prestados</t>
  </si>
  <si>
    <t>Regidores</t>
  </si>
  <si>
    <t>Sala de regidores</t>
  </si>
  <si>
    <t>R.F.- R.E.</t>
  </si>
  <si>
    <t>Presidente Municipal</t>
  </si>
  <si>
    <t>Presidencia</t>
  </si>
  <si>
    <t>Jefe de Gabinete</t>
  </si>
  <si>
    <t>Director de relaciones públicas y agenda</t>
  </si>
  <si>
    <t>Secretaria A</t>
  </si>
  <si>
    <t>Auxiliar Administrativo C</t>
  </si>
  <si>
    <t>Secretario Particular</t>
  </si>
  <si>
    <t>Secretaría Particular</t>
  </si>
  <si>
    <t>Secretario General</t>
  </si>
  <si>
    <t>Secretaría General</t>
  </si>
  <si>
    <t>Abogado</t>
  </si>
  <si>
    <t>Jefe de Vivienda y Urbanización de Predios Rusticos</t>
  </si>
  <si>
    <t>Jefe de Agencias y Delegaciones</t>
  </si>
  <si>
    <t>Director de Planeacion, Evaluación y Agenda para el Des. Mpal</t>
  </si>
  <si>
    <t>Delegado</t>
  </si>
  <si>
    <t>Delegación</t>
  </si>
  <si>
    <t>Secretaria B 2</t>
  </si>
  <si>
    <t>Secretaria C</t>
  </si>
  <si>
    <t>Secretaria D</t>
  </si>
  <si>
    <t>Intendente B</t>
  </si>
  <si>
    <t>Recaudador A</t>
  </si>
  <si>
    <t>Responsable de Panteón</t>
  </si>
  <si>
    <t>Agente A</t>
  </si>
  <si>
    <t>Agencia</t>
  </si>
  <si>
    <t>Agente B</t>
  </si>
  <si>
    <t>Agente C</t>
  </si>
  <si>
    <t>Agente D</t>
  </si>
  <si>
    <t>Oficial de Registro Civil</t>
  </si>
  <si>
    <t>Departamento de Registro Civil</t>
  </si>
  <si>
    <t>Cajera A</t>
  </si>
  <si>
    <t>Director de Comunicación Social</t>
  </si>
  <si>
    <t>Departamento de Comunicación Social</t>
  </si>
  <si>
    <t>Reportero</t>
  </si>
  <si>
    <t>Jefe de Reglamentos</t>
  </si>
  <si>
    <t>Departamento de Reglamentos</t>
  </si>
  <si>
    <t>Encargado de inspectores</t>
  </si>
  <si>
    <t>Auxiliar Administrativo E</t>
  </si>
  <si>
    <t>Director de Padrón y Licencias</t>
  </si>
  <si>
    <t>Departamento de Padrón y Licencias</t>
  </si>
  <si>
    <t>Director Informática</t>
  </si>
  <si>
    <t>Departamento de Informática</t>
  </si>
  <si>
    <t>Técnico en informática</t>
  </si>
  <si>
    <t>Director de Transparencia</t>
  </si>
  <si>
    <t>Dirección de transparencia</t>
  </si>
  <si>
    <t>Auxiliar  B</t>
  </si>
  <si>
    <t>Síndico</t>
  </si>
  <si>
    <t>Sindicatura</t>
  </si>
  <si>
    <t>Auxiliar Administrativo D</t>
  </si>
  <si>
    <t>Director de Jurídico</t>
  </si>
  <si>
    <t>Departamento Jurídico Municipal</t>
  </si>
  <si>
    <t>FORTA.</t>
  </si>
  <si>
    <t>Auxuliar administrativo AA</t>
  </si>
  <si>
    <t>Director de Juzgados Municipales</t>
  </si>
  <si>
    <t>Juzgados Municipales</t>
  </si>
  <si>
    <t>Juez municipal</t>
  </si>
  <si>
    <t>Encargado de Hacienda Municipal</t>
  </si>
  <si>
    <t>Hacienda Municipal</t>
  </si>
  <si>
    <t>Encargado Contabibidad OPD</t>
  </si>
  <si>
    <t xml:space="preserve">Contador </t>
  </si>
  <si>
    <t>Intendente E</t>
  </si>
  <si>
    <t>Contralor Ciudadano</t>
  </si>
  <si>
    <t>Contraloría Ciudadana</t>
  </si>
  <si>
    <t>Jefe de Auditoría</t>
  </si>
  <si>
    <t>Jefe de Órgano de responsabilidades</t>
  </si>
  <si>
    <t>Analista</t>
  </si>
  <si>
    <t>Director de Egresos</t>
  </si>
  <si>
    <t>Departamento de egresos y control presupuestal</t>
  </si>
  <si>
    <t>Auxiliar Administrativo A</t>
  </si>
  <si>
    <t>Auxiliar Administrativo B</t>
  </si>
  <si>
    <t>Auxiliar Administrativo F</t>
  </si>
  <si>
    <t>Jefa de Ingresos</t>
  </si>
  <si>
    <t>Departamento de Ingresos</t>
  </si>
  <si>
    <t>Recaudador  Ingresos</t>
  </si>
  <si>
    <t>Auxiliar administrativo G</t>
  </si>
  <si>
    <t>Director de Catastro</t>
  </si>
  <si>
    <t>Departamento de Catastro</t>
  </si>
  <si>
    <t>Auxiliar Administrativo A1</t>
  </si>
  <si>
    <t>Encargado cartografía</t>
  </si>
  <si>
    <t>Encargado valuación</t>
  </si>
  <si>
    <t>Técnico especializado</t>
  </si>
  <si>
    <t>Secretaria A1</t>
  </si>
  <si>
    <t>Secretaria A2</t>
  </si>
  <si>
    <t>Encargado de Trámites y registro</t>
  </si>
  <si>
    <t>Jefe de apremios</t>
  </si>
  <si>
    <t>Departamento de apremios</t>
  </si>
  <si>
    <t>Jefe de proveeduría</t>
  </si>
  <si>
    <t>Departamento de proveduría</t>
  </si>
  <si>
    <t>Director de Control Vehicular</t>
  </si>
  <si>
    <t>Departamento de Control Vehicular</t>
  </si>
  <si>
    <t>Operador de máquina</t>
  </si>
  <si>
    <t>Operador general</t>
  </si>
  <si>
    <t>Chofer A</t>
  </si>
  <si>
    <t>Chofer B</t>
  </si>
  <si>
    <t>Coordinador de Administración e Innovación Gubernamental</t>
  </si>
  <si>
    <t>Departamento de Administración</t>
  </si>
  <si>
    <t>Director de Mejora Regulatoria</t>
  </si>
  <si>
    <t>Operador administrativo</t>
  </si>
  <si>
    <t>Responsable de patrimonio</t>
  </si>
  <si>
    <t>Departamento de patrimonio</t>
  </si>
  <si>
    <t>Director de Administración</t>
  </si>
  <si>
    <t>Jefe de Logística</t>
  </si>
  <si>
    <t>Departamento de Logística</t>
  </si>
  <si>
    <t>Coordinador de Gestión Integral de la Ciudad</t>
  </si>
  <si>
    <t>Departamento de obras públicas</t>
  </si>
  <si>
    <t>Director de Obra</t>
  </si>
  <si>
    <t>Jefatura de Calles y Pavimentos</t>
  </si>
  <si>
    <t>Secretaria AA</t>
  </si>
  <si>
    <t>Supervisor</t>
  </si>
  <si>
    <t>Supervisor de obras públicas</t>
  </si>
  <si>
    <t>Auxiliar A</t>
  </si>
  <si>
    <t>Secretaria B</t>
  </si>
  <si>
    <t>Proyectista</t>
  </si>
  <si>
    <t>Departamento de proyectos</t>
  </si>
  <si>
    <t>Director de Gestión de Proyectos estratégicos</t>
  </si>
  <si>
    <t>Jefe de Obras públicas</t>
  </si>
  <si>
    <t>Jefe de cuadrillas</t>
  </si>
  <si>
    <t>Albañil</t>
  </si>
  <si>
    <t>|</t>
  </si>
  <si>
    <t>Departamento de Desarrollo Económico y Planeación</t>
  </si>
  <si>
    <t>Director de Promoción Económica</t>
  </si>
  <si>
    <t>Director de Turismo y Artesanías</t>
  </si>
  <si>
    <t>Departamento de Turismo y Artesanías</t>
  </si>
  <si>
    <t>Coordinador de Formación Ciudadana y Programas Sociales</t>
  </si>
  <si>
    <t>Departamento de participación ciudadana y programas sociales</t>
  </si>
  <si>
    <t>Director de participación ciudadana</t>
  </si>
  <si>
    <t>Secretaria B4</t>
  </si>
  <si>
    <t>Almacenista</t>
  </si>
  <si>
    <t>Director de programas sociales</t>
  </si>
  <si>
    <t>Encargado de programas estatales</t>
  </si>
  <si>
    <t>Encargado de programas federales</t>
  </si>
  <si>
    <t>Jefe de Desarrollo Humano</t>
  </si>
  <si>
    <t>Departamento de desarrollo humano  y social</t>
  </si>
  <si>
    <t>Jefe de la Tercera Edad</t>
  </si>
  <si>
    <t>Jefe de Discapacidad</t>
  </si>
  <si>
    <t>Director de Ecología</t>
  </si>
  <si>
    <t>Departamento de Ecología y Medio Ambiente</t>
  </si>
  <si>
    <t>Jefe de proyectos ambientales</t>
  </si>
  <si>
    <t>Jefe Administrativo de Gestión Integral de Agua Potable y Alcantarillado</t>
  </si>
  <si>
    <t>Departamento de agua potable</t>
  </si>
  <si>
    <t>Jefe de mantenimiento de edificios y espacios públicos</t>
  </si>
  <si>
    <t>Secretaria B3</t>
  </si>
  <si>
    <t>Notificador A</t>
  </si>
  <si>
    <t>Notificador B</t>
  </si>
  <si>
    <t>Técnico operativo A</t>
  </si>
  <si>
    <t>Técnico operativo B</t>
  </si>
  <si>
    <t>Técnico operativo C</t>
  </si>
  <si>
    <t>Auxiliar administrativo E1</t>
  </si>
  <si>
    <t>Operador de agua A</t>
  </si>
  <si>
    <t>Operador de agua B</t>
  </si>
  <si>
    <t>Operador de agua C</t>
  </si>
  <si>
    <t>Operador de agua D</t>
  </si>
  <si>
    <t>Operador de vactor</t>
  </si>
  <si>
    <t>Operador de planta tratamiento A</t>
  </si>
  <si>
    <t>Operador de planta tratamiento B</t>
  </si>
  <si>
    <t>auxiliar de almacén</t>
  </si>
  <si>
    <t>Coordinador de servicios generales</t>
  </si>
  <si>
    <t>Coordinación de servicios generales</t>
  </si>
  <si>
    <t>Director de servicios Públicos</t>
  </si>
  <si>
    <t>Departamento de servicios públicos</t>
  </si>
  <si>
    <t>Encargado de malecón A</t>
  </si>
  <si>
    <t>Intendente A</t>
  </si>
  <si>
    <t>Intendente C</t>
  </si>
  <si>
    <t>Intendente D</t>
  </si>
  <si>
    <t>Intendente F</t>
  </si>
  <si>
    <t>Intendente G</t>
  </si>
  <si>
    <t>Intendente H</t>
  </si>
  <si>
    <t>Técnico Operativo D</t>
  </si>
  <si>
    <t>Jefe de alumbrado público</t>
  </si>
  <si>
    <t>Departamento de alumbrado</t>
  </si>
  <si>
    <t>Técnico Operativo A1</t>
  </si>
  <si>
    <t>Técnico Operativo B</t>
  </si>
  <si>
    <t>Técnico Operativo E</t>
  </si>
  <si>
    <t>Jefe de cementerios</t>
  </si>
  <si>
    <t>Departamento de panteones</t>
  </si>
  <si>
    <t>Jefe de mercados</t>
  </si>
  <si>
    <t>Departamento de mercados</t>
  </si>
  <si>
    <t>Director de aseo público</t>
  </si>
  <si>
    <t>Departamento de aseo público</t>
  </si>
  <si>
    <t>Barrendero A1</t>
  </si>
  <si>
    <t>Barrendero A</t>
  </si>
  <si>
    <t>Barrendero B</t>
  </si>
  <si>
    <t>Barrendero C</t>
  </si>
  <si>
    <t>Barrendero D</t>
  </si>
  <si>
    <t>Chofer A1</t>
  </si>
  <si>
    <t>Chofer C</t>
  </si>
  <si>
    <t>Chofer D</t>
  </si>
  <si>
    <t>Jardinero D</t>
  </si>
  <si>
    <t>Operador de maquinaria</t>
  </si>
  <si>
    <t>Jefe de parques y jardines</t>
  </si>
  <si>
    <t>Departamento de parques y jardines</t>
  </si>
  <si>
    <t>Encargado de parques y jardines</t>
  </si>
  <si>
    <t>Auxiliar administrativo</t>
  </si>
  <si>
    <t>Jardinero A</t>
  </si>
  <si>
    <t>Jardinero B</t>
  </si>
  <si>
    <t>Jardinero C</t>
  </si>
  <si>
    <t>Encargado malecón B</t>
  </si>
  <si>
    <t>Director de educación</t>
  </si>
  <si>
    <t>Departamento de educación</t>
  </si>
  <si>
    <t>Intendente I</t>
  </si>
  <si>
    <t>Conserje</t>
  </si>
  <si>
    <t>Coordinador de construcción de la comunidad</t>
  </si>
  <si>
    <t>Coordinación de construcción de la comunidad</t>
  </si>
  <si>
    <t>Director de Arte, cultura y tradición</t>
  </si>
  <si>
    <t>Departamento de cultura, arte y tradición</t>
  </si>
  <si>
    <t>Encargado de casa de cultura</t>
  </si>
  <si>
    <t>Auxiliar administrativo H</t>
  </si>
  <si>
    <t>Secretaria B5</t>
  </si>
  <si>
    <t>Director de desarrollo rural</t>
  </si>
  <si>
    <t>Departamento de agricultura, ganadería y desarrollo rural</t>
  </si>
  <si>
    <t>Secretaria A3</t>
  </si>
  <si>
    <t>Auxiliar administrativo F2</t>
  </si>
  <si>
    <t>Intendente G1</t>
  </si>
  <si>
    <t>Jefe de agricultura</t>
  </si>
  <si>
    <t>Jefe de ganadería</t>
  </si>
  <si>
    <t>Jefe de rastros</t>
  </si>
  <si>
    <t>Departamento de rastros</t>
  </si>
  <si>
    <t>Jefe de imagen urbana</t>
  </si>
  <si>
    <t>Departamento de desarrollo urbano y licencias</t>
  </si>
  <si>
    <t>Director de desarrollo urbano</t>
  </si>
  <si>
    <t>Técnico Operativo AA</t>
  </si>
  <si>
    <t>Inspector</t>
  </si>
  <si>
    <t>Regulador de predios</t>
  </si>
  <si>
    <t>Control edificación</t>
  </si>
  <si>
    <t>Director del Instituto Municipal de la Juventud</t>
  </si>
  <si>
    <t>Instituto Municipal de la Juventud</t>
  </si>
  <si>
    <t>Jefe de eventos</t>
  </si>
  <si>
    <t>Director de vialidad</t>
  </si>
  <si>
    <t>Departamento de vialidad</t>
  </si>
  <si>
    <t>Jefe jurídico de vialidad</t>
  </si>
  <si>
    <t>Comisario de Seguridad Ciudadana</t>
  </si>
  <si>
    <t>Departamento de Seguridad</t>
  </si>
  <si>
    <t>Oficial de Policía A</t>
  </si>
  <si>
    <t>Oficial de Policía B</t>
  </si>
  <si>
    <t>Oficial de Policía C</t>
  </si>
  <si>
    <t>Oficial de Policía D</t>
  </si>
  <si>
    <t>Policía turística</t>
  </si>
  <si>
    <t>Preventólogo</t>
  </si>
  <si>
    <t>Suboficial</t>
  </si>
  <si>
    <t xml:space="preserve">Comandante   </t>
  </si>
  <si>
    <t>Capacitador</t>
  </si>
  <si>
    <t>Jefe operativo</t>
  </si>
  <si>
    <t>Jefe Administrativo</t>
  </si>
  <si>
    <t>Jefe Técnico Administrativo</t>
  </si>
  <si>
    <t>Secretaria B1</t>
  </si>
  <si>
    <t>Director de Protección Civil</t>
  </si>
  <si>
    <t>Departamento de Protección Civil y Bomberos</t>
  </si>
  <si>
    <t>Comandante de Protección Civil</t>
  </si>
  <si>
    <t>Coordinador de grupos voluntarios</t>
  </si>
  <si>
    <t>Secretaria B6</t>
  </si>
  <si>
    <t>Técnico Operativo F</t>
  </si>
  <si>
    <t>Paramédico B</t>
  </si>
  <si>
    <t>Bombero A</t>
  </si>
  <si>
    <t>Bombero B</t>
  </si>
  <si>
    <t>Auxiliar de Bombero</t>
  </si>
  <si>
    <t>Director de salud</t>
  </si>
  <si>
    <t>Departamento de salud</t>
  </si>
  <si>
    <t>Jefe de paramédicos</t>
  </si>
  <si>
    <t xml:space="preserve">Jefe administrativo   </t>
  </si>
  <si>
    <t>Cajera B</t>
  </si>
  <si>
    <t>Psicóloga</t>
  </si>
  <si>
    <t>Enfermera</t>
  </si>
  <si>
    <t>Paramédico 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</si>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</sst>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7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6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CB"/>
        <bgColor indexed="64"/>
      </patternFill>
    </fill>
    <fill>
      <patternFill patternType="solid">
        <fgColor rgb="FFFFF2D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36F"/>
      </bottom>
      <diagonal/>
    </border>
    <border>
      <left style="thin">
        <color indexed="64"/>
      </left>
      <right/>
      <top style="thin">
        <color rgb="FF00736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justify" vertical="top" wrapText="1"/>
      <protection locked="0"/>
    </xf>
    <xf numFmtId="37" fontId="5" fillId="3" borderId="5" xfId="0" applyNumberFormat="1" applyFont="1" applyFill="1" applyBorder="1" applyAlignment="1" applyProtection="1">
      <alignment horizontal="right" vertical="center" wrapText="1"/>
      <protection locked="0"/>
    </xf>
    <xf numFmtId="37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37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7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37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7" fontId="5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37" fontId="5" fillId="3" borderId="15" xfId="0" applyNumberFormat="1" applyFont="1" applyFill="1" applyBorder="1" applyAlignment="1" applyProtection="1">
      <alignment horizontal="right" vertical="center" wrapText="1"/>
      <protection locked="0"/>
    </xf>
    <xf numFmtId="37" fontId="5" fillId="0" borderId="15" xfId="0" applyNumberFormat="1" applyFont="1" applyFill="1" applyBorder="1" applyAlignment="1" applyProtection="1">
      <alignment horizontal="right" vertical="center" wrapText="1"/>
      <protection locked="0"/>
    </xf>
    <xf numFmtId="37" fontId="6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0" applyFont="1" applyFill="1" applyBorder="1" applyAlignment="1" applyProtection="1">
      <alignment horizontal="justify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164" fontId="5" fillId="0" borderId="19" xfId="0" applyNumberFormat="1" applyFont="1" applyFill="1" applyBorder="1" applyAlignment="1" applyProtection="1">
      <alignment horizontal="center" vertical="center"/>
      <protection locked="0"/>
    </xf>
    <xf numFmtId="164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37" fontId="6" fillId="2" borderId="20" xfId="1" applyNumberFormat="1" applyFont="1" applyFill="1" applyBorder="1" applyAlignment="1" applyProtection="1">
      <alignment horizontal="right" vertical="center"/>
      <protection locked="0"/>
    </xf>
    <xf numFmtId="44" fontId="5" fillId="0" borderId="1" xfId="1" applyFont="1" applyFill="1" applyBorder="1" applyAlignment="1" applyProtection="1">
      <alignment horizontal="right" vertical="center"/>
      <protection locked="0"/>
    </xf>
    <xf numFmtId="44" fontId="5" fillId="3" borderId="5" xfId="1" applyFont="1" applyFill="1" applyBorder="1" applyAlignment="1" applyProtection="1">
      <alignment horizontal="right" vertical="center" wrapText="1"/>
      <protection locked="0"/>
    </xf>
    <xf numFmtId="44" fontId="5" fillId="3" borderId="1" xfId="1" applyFont="1" applyFill="1" applyBorder="1" applyAlignment="1" applyProtection="1">
      <alignment horizontal="right" vertical="center" wrapText="1"/>
      <protection locked="0"/>
    </xf>
    <xf numFmtId="44" fontId="5" fillId="3" borderId="15" xfId="1" applyFont="1" applyFill="1" applyBorder="1" applyAlignment="1" applyProtection="1">
      <alignment horizontal="right" vertical="center" wrapText="1"/>
      <protection locked="0"/>
    </xf>
    <xf numFmtId="44" fontId="5" fillId="0" borderId="19" xfId="1" applyFont="1" applyFill="1" applyBorder="1" applyAlignment="1" applyProtection="1">
      <alignment horizontal="right" vertical="center"/>
      <protection locked="0"/>
    </xf>
    <xf numFmtId="0" fontId="6" fillId="2" borderId="16" xfId="0" applyFont="1" applyFill="1" applyBorder="1" applyAlignment="1" applyProtection="1">
      <alignment horizontal="right" vertical="center" wrapText="1"/>
      <protection locked="0"/>
    </xf>
    <xf numFmtId="0" fontId="6" fillId="2" borderId="17" xfId="0" applyFont="1" applyFill="1" applyBorder="1" applyAlignment="1" applyProtection="1">
      <alignment horizontal="righ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Pagina%20Web\Art%208%20V%20a%20Partidas%20Presupuestales\a)%20Partidas%20Presupuestales\Presupuesto%20de%20Ingresos%20del%20Municipio%20de%20Jocotepec\Ingres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ÓN DE INGRESOS"/>
      <sheetName val="PRESUP.EGRESOS FUENTE FINANCIAM"/>
      <sheetName val="PLANTILLA"/>
      <sheetName val="PROYECCIONES INGRESOS"/>
      <sheetName val="S.H-INGRESOS"/>
      <sheetName val="PROYECCIONES EGRESOS"/>
      <sheetName val="S.H. EGRESOS"/>
      <sheetName val="CLASIFIC.ADMINISTRATIVA"/>
      <sheetName val="CLASIFIC.FUNCIONAL DEL GASTO"/>
      <sheetName val="PRES. CLASIF.  PROGRAMATICA"/>
      <sheetName val="ESTUDIOS ACTUARIALES"/>
      <sheetName val=" CAT. FUNCION, SUB FUNCION"/>
      <sheetName val="CATALOGO PROGRAMATICO"/>
    </sheetNames>
    <sheetDataSet>
      <sheetData sheetId="0">
        <row r="2">
          <cell r="A2" t="str">
            <v>Nombre del Municipio: Jocotepec</v>
          </cell>
          <cell r="B2"/>
          <cell r="C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E380-5331-4AEF-9000-971A2B64D622}">
  <dimension ref="A2:M223"/>
  <sheetViews>
    <sheetView tabSelected="1" zoomScale="85" zoomScaleNormal="85" workbookViewId="0">
      <selection activeCell="B14" sqref="B14"/>
    </sheetView>
  </sheetViews>
  <sheetFormatPr baseColWidth="10" defaultRowHeight="16.5" x14ac:dyDescent="0.3"/>
  <cols>
    <col min="1" max="1" width="22" bestFit="1" customWidth="1"/>
    <col min="2" max="2" width="26.5" bestFit="1" customWidth="1"/>
    <col min="3" max="3" width="7.875" bestFit="1" customWidth="1"/>
    <col min="4" max="4" width="12.875" bestFit="1" customWidth="1"/>
    <col min="5" max="5" width="12.625" bestFit="1" customWidth="1"/>
    <col min="6" max="6" width="13.75" bestFit="1" customWidth="1"/>
    <col min="10" max="10" width="17.375" customWidth="1"/>
    <col min="11" max="11" width="16.875" customWidth="1"/>
    <col min="12" max="12" width="15.25" customWidth="1"/>
    <col min="13" max="13" width="19" customWidth="1"/>
  </cols>
  <sheetData>
    <row r="2" spans="1:13" ht="21" x14ac:dyDescent="0.3">
      <c r="A2" s="45" t="str">
        <f>'[1]ESTIMACIÓN DE INGRESOS'!A2:C2</f>
        <v>Nombre del Municipio: Jocotepec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3">
      <c r="A4" s="40" t="s">
        <v>0</v>
      </c>
      <c r="B4" s="41" t="s">
        <v>1</v>
      </c>
      <c r="C4" s="41" t="s">
        <v>2</v>
      </c>
      <c r="D4" s="42" t="s">
        <v>3</v>
      </c>
      <c r="E4" s="43" t="s">
        <v>4</v>
      </c>
      <c r="F4" s="44"/>
      <c r="G4" s="3">
        <v>131</v>
      </c>
      <c r="H4" s="3">
        <v>132</v>
      </c>
      <c r="I4" s="3">
        <v>132</v>
      </c>
      <c r="J4" s="3">
        <v>133</v>
      </c>
      <c r="K4" s="3">
        <v>134</v>
      </c>
      <c r="L4" s="39" t="s">
        <v>5</v>
      </c>
      <c r="M4" s="39" t="s">
        <v>6</v>
      </c>
    </row>
    <row r="5" spans="1:13" ht="30" x14ac:dyDescent="0.3">
      <c r="A5" s="40"/>
      <c r="B5" s="41"/>
      <c r="C5" s="41"/>
      <c r="D5" s="42"/>
      <c r="E5" s="34" t="s">
        <v>7</v>
      </c>
      <c r="F5" s="35"/>
      <c r="G5" s="4" t="s">
        <v>8</v>
      </c>
      <c r="H5" s="36" t="s">
        <v>9</v>
      </c>
      <c r="I5" s="36" t="s">
        <v>10</v>
      </c>
      <c r="J5" s="36" t="s">
        <v>11</v>
      </c>
      <c r="K5" s="38" t="s">
        <v>12</v>
      </c>
      <c r="L5" s="36"/>
      <c r="M5" s="36"/>
    </row>
    <row r="6" spans="1:13" ht="45.75" x14ac:dyDescent="0.3">
      <c r="A6" s="40"/>
      <c r="B6" s="41"/>
      <c r="C6" s="41"/>
      <c r="D6" s="42"/>
      <c r="E6" s="25" t="s">
        <v>13</v>
      </c>
      <c r="F6" s="5" t="s">
        <v>14</v>
      </c>
      <c r="G6" s="6" t="s">
        <v>15</v>
      </c>
      <c r="H6" s="37"/>
      <c r="I6" s="37"/>
      <c r="J6" s="34"/>
      <c r="K6" s="34"/>
      <c r="L6" s="37"/>
      <c r="M6" s="37"/>
    </row>
    <row r="7" spans="1:13" x14ac:dyDescent="0.3">
      <c r="A7" s="7" t="s">
        <v>16</v>
      </c>
      <c r="B7" s="14" t="s">
        <v>17</v>
      </c>
      <c r="C7" s="21" t="s">
        <v>18</v>
      </c>
      <c r="D7" s="15">
        <v>9</v>
      </c>
      <c r="E7" s="27">
        <v>22116</v>
      </c>
      <c r="F7" s="28">
        <f t="shared" ref="F7:F70" si="0">D7*E7*12</f>
        <v>2388528</v>
      </c>
      <c r="G7" s="9"/>
      <c r="H7" s="9"/>
      <c r="I7" s="28">
        <f t="shared" ref="I7:I70" si="1">F7/365*50</f>
        <v>327195.61643835617</v>
      </c>
      <c r="J7" s="9"/>
      <c r="K7" s="9"/>
      <c r="L7" s="9"/>
      <c r="M7" s="8">
        <f t="shared" ref="M7:M70" si="2">SUM(F7:L7)</f>
        <v>2715723.6164383562</v>
      </c>
    </row>
    <row r="8" spans="1:13" x14ac:dyDescent="0.3">
      <c r="A8" s="7" t="s">
        <v>19</v>
      </c>
      <c r="B8" s="14" t="s">
        <v>20</v>
      </c>
      <c r="C8" s="21" t="s">
        <v>18</v>
      </c>
      <c r="D8" s="15">
        <v>1</v>
      </c>
      <c r="E8" s="27">
        <v>55573</v>
      </c>
      <c r="F8" s="28">
        <f t="shared" si="0"/>
        <v>666876</v>
      </c>
      <c r="G8" s="10"/>
      <c r="H8" s="9"/>
      <c r="I8" s="29">
        <f t="shared" si="1"/>
        <v>91352.876712328769</v>
      </c>
      <c r="J8" s="9"/>
      <c r="K8" s="9"/>
      <c r="L8" s="9"/>
      <c r="M8" s="8">
        <f t="shared" si="2"/>
        <v>758228.87671232875</v>
      </c>
    </row>
    <row r="9" spans="1:13" x14ac:dyDescent="0.3">
      <c r="A9" s="7" t="s">
        <v>21</v>
      </c>
      <c r="B9" s="14" t="s">
        <v>20</v>
      </c>
      <c r="C9" s="21" t="s">
        <v>18</v>
      </c>
      <c r="D9" s="15">
        <v>1</v>
      </c>
      <c r="E9" s="27">
        <v>18148</v>
      </c>
      <c r="F9" s="28">
        <f t="shared" si="0"/>
        <v>217776</v>
      </c>
      <c r="G9" s="10"/>
      <c r="H9" s="9"/>
      <c r="I9" s="29">
        <f t="shared" si="1"/>
        <v>29832.32876712329</v>
      </c>
      <c r="J9" s="9"/>
      <c r="K9" s="9"/>
      <c r="L9" s="9"/>
      <c r="M9" s="8">
        <f t="shared" si="2"/>
        <v>247608.32876712328</v>
      </c>
    </row>
    <row r="10" spans="1:13" ht="25.5" x14ac:dyDescent="0.3">
      <c r="A10" s="7" t="s">
        <v>22</v>
      </c>
      <c r="B10" s="14" t="s">
        <v>20</v>
      </c>
      <c r="C10" s="21" t="s">
        <v>18</v>
      </c>
      <c r="D10" s="15">
        <v>1</v>
      </c>
      <c r="E10" s="27">
        <v>15504</v>
      </c>
      <c r="F10" s="28">
        <f t="shared" si="0"/>
        <v>186048</v>
      </c>
      <c r="G10" s="12"/>
      <c r="H10" s="9"/>
      <c r="I10" s="29">
        <f t="shared" si="1"/>
        <v>25486.027397260274</v>
      </c>
      <c r="J10" s="9"/>
      <c r="K10" s="9"/>
      <c r="L10" s="9"/>
      <c r="M10" s="8">
        <f t="shared" si="2"/>
        <v>211534.02739726027</v>
      </c>
    </row>
    <row r="11" spans="1:13" x14ac:dyDescent="0.3">
      <c r="A11" s="7" t="s">
        <v>23</v>
      </c>
      <c r="B11" s="14" t="s">
        <v>20</v>
      </c>
      <c r="C11" s="21" t="s">
        <v>18</v>
      </c>
      <c r="D11" s="15">
        <v>1</v>
      </c>
      <c r="E11" s="27">
        <v>11317</v>
      </c>
      <c r="F11" s="28">
        <f t="shared" si="0"/>
        <v>135804</v>
      </c>
      <c r="G11" s="12"/>
      <c r="H11" s="9"/>
      <c r="I11" s="29">
        <f t="shared" si="1"/>
        <v>18603.287671232876</v>
      </c>
      <c r="J11" s="9"/>
      <c r="K11" s="9"/>
      <c r="L11" s="9"/>
      <c r="M11" s="8">
        <f t="shared" si="2"/>
        <v>154407.28767123289</v>
      </c>
    </row>
    <row r="12" spans="1:13" x14ac:dyDescent="0.3">
      <c r="A12" s="7" t="s">
        <v>24</v>
      </c>
      <c r="B12" s="14" t="s">
        <v>20</v>
      </c>
      <c r="C12" s="21" t="s">
        <v>18</v>
      </c>
      <c r="D12" s="15">
        <v>1</v>
      </c>
      <c r="E12" s="27">
        <v>11571</v>
      </c>
      <c r="F12" s="28">
        <f t="shared" si="0"/>
        <v>138852</v>
      </c>
      <c r="G12" s="12"/>
      <c r="H12" s="9"/>
      <c r="I12" s="29">
        <f t="shared" si="1"/>
        <v>19020.821917808222</v>
      </c>
      <c r="J12" s="9"/>
      <c r="K12" s="9"/>
      <c r="L12" s="9"/>
      <c r="M12" s="8">
        <f t="shared" si="2"/>
        <v>157872.82191780821</v>
      </c>
    </row>
    <row r="13" spans="1:13" x14ac:dyDescent="0.3">
      <c r="A13" s="7" t="s">
        <v>25</v>
      </c>
      <c r="B13" s="14" t="s">
        <v>26</v>
      </c>
      <c r="C13" s="21" t="s">
        <v>18</v>
      </c>
      <c r="D13" s="15">
        <v>1</v>
      </c>
      <c r="E13" s="27">
        <v>16827</v>
      </c>
      <c r="F13" s="28">
        <f t="shared" si="0"/>
        <v>201924</v>
      </c>
      <c r="G13" s="12"/>
      <c r="H13" s="9"/>
      <c r="I13" s="29">
        <f t="shared" si="1"/>
        <v>27660.821917808222</v>
      </c>
      <c r="J13" s="9"/>
      <c r="K13" s="9"/>
      <c r="L13" s="9"/>
      <c r="M13" s="8">
        <f t="shared" si="2"/>
        <v>229584.82191780821</v>
      </c>
    </row>
    <row r="14" spans="1:13" x14ac:dyDescent="0.3">
      <c r="A14" s="7" t="s">
        <v>27</v>
      </c>
      <c r="B14" s="14" t="s">
        <v>28</v>
      </c>
      <c r="C14" s="21" t="s">
        <v>18</v>
      </c>
      <c r="D14" s="15">
        <v>1</v>
      </c>
      <c r="E14" s="27">
        <v>22116</v>
      </c>
      <c r="F14" s="28">
        <f t="shared" si="0"/>
        <v>265392</v>
      </c>
      <c r="G14" s="13"/>
      <c r="H14" s="9"/>
      <c r="I14" s="29">
        <f t="shared" si="1"/>
        <v>36355.068493150684</v>
      </c>
      <c r="J14" s="9"/>
      <c r="K14" s="9"/>
      <c r="L14" s="9"/>
      <c r="M14" s="8">
        <f t="shared" si="2"/>
        <v>301747.0684931507</v>
      </c>
    </row>
    <row r="15" spans="1:13" x14ac:dyDescent="0.3">
      <c r="A15" s="7" t="s">
        <v>29</v>
      </c>
      <c r="B15" s="14" t="s">
        <v>28</v>
      </c>
      <c r="C15" s="21" t="s">
        <v>18</v>
      </c>
      <c r="D15" s="15">
        <v>1</v>
      </c>
      <c r="E15" s="27">
        <v>6427</v>
      </c>
      <c r="F15" s="28">
        <f t="shared" si="0"/>
        <v>77124</v>
      </c>
      <c r="G15" s="13"/>
      <c r="H15" s="9"/>
      <c r="I15" s="29">
        <f t="shared" si="1"/>
        <v>10564.931506849316</v>
      </c>
      <c r="J15" s="9"/>
      <c r="K15" s="9"/>
      <c r="L15" s="9"/>
      <c r="M15" s="8">
        <f t="shared" si="2"/>
        <v>87688.931506849316</v>
      </c>
    </row>
    <row r="16" spans="1:13" ht="38.25" x14ac:dyDescent="0.3">
      <c r="A16" s="7" t="s">
        <v>30</v>
      </c>
      <c r="B16" s="14" t="s">
        <v>28</v>
      </c>
      <c r="C16" s="21" t="s">
        <v>18</v>
      </c>
      <c r="D16" s="15">
        <v>1</v>
      </c>
      <c r="E16" s="27">
        <v>10302</v>
      </c>
      <c r="F16" s="28">
        <f t="shared" si="0"/>
        <v>123624</v>
      </c>
      <c r="G16" s="13"/>
      <c r="H16" s="9"/>
      <c r="I16" s="29">
        <f t="shared" si="1"/>
        <v>16934.794520547945</v>
      </c>
      <c r="J16" s="9"/>
      <c r="K16" s="9"/>
      <c r="L16" s="9"/>
      <c r="M16" s="8">
        <f t="shared" si="2"/>
        <v>140558.79452054793</v>
      </c>
    </row>
    <row r="17" spans="1:13" ht="25.5" x14ac:dyDescent="0.3">
      <c r="A17" s="7" t="s">
        <v>31</v>
      </c>
      <c r="B17" s="14" t="s">
        <v>28</v>
      </c>
      <c r="C17" s="21" t="s">
        <v>18</v>
      </c>
      <c r="D17" s="15">
        <v>1</v>
      </c>
      <c r="E17" s="27">
        <v>10302</v>
      </c>
      <c r="F17" s="28">
        <f t="shared" si="0"/>
        <v>123624</v>
      </c>
      <c r="G17" s="10"/>
      <c r="H17" s="9"/>
      <c r="I17" s="29">
        <f t="shared" si="1"/>
        <v>16934.794520547945</v>
      </c>
      <c r="J17" s="9"/>
      <c r="K17" s="9"/>
      <c r="L17" s="9"/>
      <c r="M17" s="8">
        <f t="shared" si="2"/>
        <v>140558.79452054793</v>
      </c>
    </row>
    <row r="18" spans="1:13" ht="38.25" x14ac:dyDescent="0.3">
      <c r="A18" s="7" t="s">
        <v>32</v>
      </c>
      <c r="B18" s="14" t="s">
        <v>28</v>
      </c>
      <c r="C18" s="21" t="s">
        <v>18</v>
      </c>
      <c r="D18" s="15">
        <v>1</v>
      </c>
      <c r="E18" s="27">
        <v>15504</v>
      </c>
      <c r="F18" s="28">
        <f t="shared" si="0"/>
        <v>186048</v>
      </c>
      <c r="G18" s="10"/>
      <c r="H18" s="9"/>
      <c r="I18" s="29">
        <f t="shared" si="1"/>
        <v>25486.027397260274</v>
      </c>
      <c r="J18" s="9"/>
      <c r="K18" s="9"/>
      <c r="L18" s="9"/>
      <c r="M18" s="8">
        <f t="shared" si="2"/>
        <v>211534.02739726027</v>
      </c>
    </row>
    <row r="19" spans="1:13" x14ac:dyDescent="0.3">
      <c r="A19" s="7" t="s">
        <v>33</v>
      </c>
      <c r="B19" s="14" t="s">
        <v>34</v>
      </c>
      <c r="C19" s="21" t="s">
        <v>18</v>
      </c>
      <c r="D19" s="15">
        <v>6</v>
      </c>
      <c r="E19" s="27">
        <v>9064</v>
      </c>
      <c r="F19" s="28">
        <f t="shared" si="0"/>
        <v>652608</v>
      </c>
      <c r="G19" s="10"/>
      <c r="H19" s="9"/>
      <c r="I19" s="29">
        <f t="shared" si="1"/>
        <v>89398.356164383556</v>
      </c>
      <c r="J19" s="9"/>
      <c r="K19" s="9"/>
      <c r="L19" s="9"/>
      <c r="M19" s="8">
        <f t="shared" si="2"/>
        <v>742006.35616438359</v>
      </c>
    </row>
    <row r="20" spans="1:13" x14ac:dyDescent="0.3">
      <c r="A20" s="7" t="s">
        <v>35</v>
      </c>
      <c r="B20" s="14" t="s">
        <v>34</v>
      </c>
      <c r="C20" s="21" t="s">
        <v>18</v>
      </c>
      <c r="D20" s="15">
        <v>1</v>
      </c>
      <c r="E20" s="27">
        <v>4948</v>
      </c>
      <c r="F20" s="28">
        <f t="shared" si="0"/>
        <v>59376</v>
      </c>
      <c r="G20" s="10"/>
      <c r="H20" s="9"/>
      <c r="I20" s="29">
        <f t="shared" si="1"/>
        <v>8133.6986301369861</v>
      </c>
      <c r="J20" s="9"/>
      <c r="K20" s="9"/>
      <c r="L20" s="9"/>
      <c r="M20" s="8">
        <f t="shared" si="2"/>
        <v>67509.698630136991</v>
      </c>
    </row>
    <row r="21" spans="1:13" x14ac:dyDescent="0.3">
      <c r="A21" s="7" t="s">
        <v>36</v>
      </c>
      <c r="B21" s="14" t="s">
        <v>34</v>
      </c>
      <c r="C21" s="21" t="s">
        <v>18</v>
      </c>
      <c r="D21" s="15">
        <v>1</v>
      </c>
      <c r="E21" s="27">
        <v>4001</v>
      </c>
      <c r="F21" s="28">
        <f t="shared" si="0"/>
        <v>48012</v>
      </c>
      <c r="G21" s="10"/>
      <c r="H21" s="9"/>
      <c r="I21" s="29">
        <f t="shared" si="1"/>
        <v>6576.9863013698623</v>
      </c>
      <c r="J21" s="9"/>
      <c r="K21" s="9"/>
      <c r="L21" s="9"/>
      <c r="M21" s="8">
        <f t="shared" si="2"/>
        <v>54588.986301369863</v>
      </c>
    </row>
    <row r="22" spans="1:13" x14ac:dyDescent="0.3">
      <c r="A22" s="7" t="s">
        <v>37</v>
      </c>
      <c r="B22" s="14" t="s">
        <v>34</v>
      </c>
      <c r="C22" s="21" t="s">
        <v>18</v>
      </c>
      <c r="D22" s="15">
        <v>1</v>
      </c>
      <c r="E22" s="27">
        <v>3221</v>
      </c>
      <c r="F22" s="28">
        <f t="shared" si="0"/>
        <v>38652</v>
      </c>
      <c r="G22" s="10"/>
      <c r="H22" s="9"/>
      <c r="I22" s="29">
        <f t="shared" si="1"/>
        <v>5294.7945205479446</v>
      </c>
      <c r="J22" s="9"/>
      <c r="K22" s="9"/>
      <c r="L22" s="9"/>
      <c r="M22" s="8">
        <f t="shared" si="2"/>
        <v>43946.794520547948</v>
      </c>
    </row>
    <row r="23" spans="1:13" x14ac:dyDescent="0.3">
      <c r="A23" s="7" t="s">
        <v>38</v>
      </c>
      <c r="B23" s="14" t="s">
        <v>34</v>
      </c>
      <c r="C23" s="21" t="s">
        <v>18</v>
      </c>
      <c r="D23" s="15">
        <v>1</v>
      </c>
      <c r="E23" s="27">
        <v>6427</v>
      </c>
      <c r="F23" s="28">
        <f t="shared" si="0"/>
        <v>77124</v>
      </c>
      <c r="G23" s="10"/>
      <c r="H23" s="9"/>
      <c r="I23" s="29">
        <f t="shared" si="1"/>
        <v>10564.931506849316</v>
      </c>
      <c r="J23" s="9"/>
      <c r="K23" s="9"/>
      <c r="L23" s="9"/>
      <c r="M23" s="8">
        <f t="shared" si="2"/>
        <v>87688.931506849316</v>
      </c>
    </row>
    <row r="24" spans="1:13" x14ac:dyDescent="0.3">
      <c r="A24" s="7" t="s">
        <v>39</v>
      </c>
      <c r="B24" s="14" t="s">
        <v>34</v>
      </c>
      <c r="C24" s="21" t="s">
        <v>18</v>
      </c>
      <c r="D24" s="15">
        <v>1</v>
      </c>
      <c r="E24" s="27">
        <v>2637</v>
      </c>
      <c r="F24" s="28">
        <f t="shared" si="0"/>
        <v>31644</v>
      </c>
      <c r="G24" s="10"/>
      <c r="H24" s="9"/>
      <c r="I24" s="29">
        <f t="shared" si="1"/>
        <v>4334.7945205479455</v>
      </c>
      <c r="J24" s="9"/>
      <c r="K24" s="9"/>
      <c r="L24" s="9"/>
      <c r="M24" s="8">
        <f t="shared" si="2"/>
        <v>35978.794520547948</v>
      </c>
    </row>
    <row r="25" spans="1:13" x14ac:dyDescent="0.3">
      <c r="A25" s="7" t="s">
        <v>40</v>
      </c>
      <c r="B25" s="14" t="s">
        <v>34</v>
      </c>
      <c r="C25" s="21" t="s">
        <v>18</v>
      </c>
      <c r="D25" s="15">
        <v>1</v>
      </c>
      <c r="E25" s="27">
        <v>4001</v>
      </c>
      <c r="F25" s="28">
        <f t="shared" si="0"/>
        <v>48012</v>
      </c>
      <c r="G25" s="10"/>
      <c r="H25" s="9"/>
      <c r="I25" s="29">
        <f t="shared" si="1"/>
        <v>6576.9863013698623</v>
      </c>
      <c r="J25" s="9"/>
      <c r="K25" s="9"/>
      <c r="L25" s="9"/>
      <c r="M25" s="8">
        <f t="shared" si="2"/>
        <v>54588.986301369863</v>
      </c>
    </row>
    <row r="26" spans="1:13" x14ac:dyDescent="0.3">
      <c r="A26" s="7" t="s">
        <v>41</v>
      </c>
      <c r="B26" s="14" t="s">
        <v>42</v>
      </c>
      <c r="C26" s="21" t="s">
        <v>18</v>
      </c>
      <c r="D26" s="15">
        <v>1</v>
      </c>
      <c r="E26" s="27">
        <v>10302</v>
      </c>
      <c r="F26" s="28">
        <f t="shared" si="0"/>
        <v>123624</v>
      </c>
      <c r="G26" s="10"/>
      <c r="H26" s="9"/>
      <c r="I26" s="29">
        <f t="shared" si="1"/>
        <v>16934.794520547945</v>
      </c>
      <c r="J26" s="9"/>
      <c r="K26" s="9"/>
      <c r="L26" s="9"/>
      <c r="M26" s="8">
        <f t="shared" si="2"/>
        <v>140558.79452054793</v>
      </c>
    </row>
    <row r="27" spans="1:13" x14ac:dyDescent="0.3">
      <c r="A27" s="7" t="s">
        <v>43</v>
      </c>
      <c r="B27" s="14" t="s">
        <v>42</v>
      </c>
      <c r="C27" s="21" t="s">
        <v>18</v>
      </c>
      <c r="D27" s="15">
        <v>1</v>
      </c>
      <c r="E27" s="27">
        <v>9559</v>
      </c>
      <c r="F27" s="28">
        <f t="shared" si="0"/>
        <v>114708</v>
      </c>
      <c r="G27" s="10"/>
      <c r="H27" s="9"/>
      <c r="I27" s="29">
        <f t="shared" si="1"/>
        <v>15713.424657534248</v>
      </c>
      <c r="J27" s="9"/>
      <c r="K27" s="9"/>
      <c r="L27" s="9"/>
      <c r="M27" s="8">
        <f t="shared" si="2"/>
        <v>130421.42465753425</v>
      </c>
    </row>
    <row r="28" spans="1:13" x14ac:dyDescent="0.3">
      <c r="A28" s="7" t="s">
        <v>44</v>
      </c>
      <c r="B28" s="14" t="s">
        <v>42</v>
      </c>
      <c r="C28" s="21" t="s">
        <v>18</v>
      </c>
      <c r="D28" s="15">
        <v>2</v>
      </c>
      <c r="E28" s="27">
        <v>9064</v>
      </c>
      <c r="F28" s="28">
        <f t="shared" si="0"/>
        <v>217536</v>
      </c>
      <c r="G28" s="10"/>
      <c r="H28" s="9"/>
      <c r="I28" s="29">
        <f t="shared" si="1"/>
        <v>29799.452054794521</v>
      </c>
      <c r="J28" s="9"/>
      <c r="K28" s="9"/>
      <c r="L28" s="9"/>
      <c r="M28" s="8">
        <f t="shared" si="2"/>
        <v>247335.45205479453</v>
      </c>
    </row>
    <row r="29" spans="1:13" x14ac:dyDescent="0.3">
      <c r="A29" s="7" t="s">
        <v>45</v>
      </c>
      <c r="B29" s="14" t="s">
        <v>42</v>
      </c>
      <c r="C29" s="21" t="s">
        <v>18</v>
      </c>
      <c r="D29" s="15">
        <v>2</v>
      </c>
      <c r="E29" s="27">
        <v>6427</v>
      </c>
      <c r="F29" s="28">
        <f t="shared" si="0"/>
        <v>154248</v>
      </c>
      <c r="G29" s="10"/>
      <c r="H29" s="9"/>
      <c r="I29" s="29">
        <f t="shared" si="1"/>
        <v>21129.863013698632</v>
      </c>
      <c r="J29" s="9"/>
      <c r="K29" s="9"/>
      <c r="L29" s="9"/>
      <c r="M29" s="8">
        <f t="shared" si="2"/>
        <v>175377.86301369863</v>
      </c>
    </row>
    <row r="30" spans="1:13" x14ac:dyDescent="0.3">
      <c r="A30" s="7" t="s">
        <v>46</v>
      </c>
      <c r="B30" s="14" t="s">
        <v>47</v>
      </c>
      <c r="C30" s="21" t="s">
        <v>18</v>
      </c>
      <c r="D30" s="15">
        <v>1</v>
      </c>
      <c r="E30" s="27">
        <v>10302</v>
      </c>
      <c r="F30" s="28">
        <f t="shared" si="0"/>
        <v>123624</v>
      </c>
      <c r="G30" s="10"/>
      <c r="H30" s="9"/>
      <c r="I30" s="29">
        <f t="shared" si="1"/>
        <v>16934.794520547945</v>
      </c>
      <c r="J30" s="9"/>
      <c r="K30" s="9"/>
      <c r="L30" s="9"/>
      <c r="M30" s="8">
        <f t="shared" si="2"/>
        <v>140558.79452054793</v>
      </c>
    </row>
    <row r="31" spans="1:13" x14ac:dyDescent="0.3">
      <c r="A31" s="7" t="s">
        <v>48</v>
      </c>
      <c r="B31" s="14" t="s">
        <v>47</v>
      </c>
      <c r="C31" s="21" t="s">
        <v>18</v>
      </c>
      <c r="D31" s="15">
        <v>1</v>
      </c>
      <c r="E31" s="27">
        <v>9064</v>
      </c>
      <c r="F31" s="28">
        <f t="shared" si="0"/>
        <v>108768</v>
      </c>
      <c r="G31" s="10"/>
      <c r="H31" s="9"/>
      <c r="I31" s="29">
        <f t="shared" si="1"/>
        <v>14899.726027397261</v>
      </c>
      <c r="J31" s="9"/>
      <c r="K31" s="9"/>
      <c r="L31" s="9"/>
      <c r="M31" s="8">
        <f t="shared" si="2"/>
        <v>123667.72602739726</v>
      </c>
    </row>
    <row r="32" spans="1:13" ht="25.5" x14ac:dyDescent="0.3">
      <c r="A32" s="7" t="s">
        <v>49</v>
      </c>
      <c r="B32" s="14" t="s">
        <v>50</v>
      </c>
      <c r="C32" s="21" t="s">
        <v>18</v>
      </c>
      <c r="D32" s="15">
        <v>1</v>
      </c>
      <c r="E32" s="27">
        <v>15504</v>
      </c>
      <c r="F32" s="28">
        <f t="shared" si="0"/>
        <v>186048</v>
      </c>
      <c r="G32" s="10"/>
      <c r="H32" s="9"/>
      <c r="I32" s="29">
        <f t="shared" si="1"/>
        <v>25486.027397260274</v>
      </c>
      <c r="J32" s="9"/>
      <c r="K32" s="9"/>
      <c r="L32" s="9"/>
      <c r="M32" s="8">
        <f t="shared" si="2"/>
        <v>211534.02739726027</v>
      </c>
    </row>
    <row r="33" spans="1:13" ht="25.5" x14ac:dyDescent="0.3">
      <c r="A33" s="7" t="s">
        <v>51</v>
      </c>
      <c r="B33" s="14" t="s">
        <v>50</v>
      </c>
      <c r="C33" s="21" t="s">
        <v>18</v>
      </c>
      <c r="D33" s="15">
        <v>1</v>
      </c>
      <c r="E33" s="27">
        <v>7885</v>
      </c>
      <c r="F33" s="28">
        <f t="shared" si="0"/>
        <v>94620</v>
      </c>
      <c r="G33" s="10"/>
      <c r="H33" s="9"/>
      <c r="I33" s="29">
        <f t="shared" si="1"/>
        <v>12961.64383561644</v>
      </c>
      <c r="J33" s="9"/>
      <c r="K33" s="9"/>
      <c r="L33" s="9"/>
      <c r="M33" s="8">
        <f t="shared" si="2"/>
        <v>107581.64383561644</v>
      </c>
    </row>
    <row r="34" spans="1:13" x14ac:dyDescent="0.3">
      <c r="A34" s="7" t="s">
        <v>52</v>
      </c>
      <c r="B34" s="14" t="s">
        <v>53</v>
      </c>
      <c r="C34" s="21" t="s">
        <v>18</v>
      </c>
      <c r="D34" s="15">
        <v>1</v>
      </c>
      <c r="E34" s="27">
        <v>10302</v>
      </c>
      <c r="F34" s="28">
        <f t="shared" si="0"/>
        <v>123624</v>
      </c>
      <c r="G34" s="10"/>
      <c r="H34" s="9"/>
      <c r="I34" s="29">
        <f t="shared" si="1"/>
        <v>16934.794520547945</v>
      </c>
      <c r="J34" s="9"/>
      <c r="K34" s="9"/>
      <c r="L34" s="9"/>
      <c r="M34" s="8">
        <f t="shared" si="2"/>
        <v>140558.79452054793</v>
      </c>
    </row>
    <row r="35" spans="1:13" x14ac:dyDescent="0.3">
      <c r="A35" s="7" t="s">
        <v>54</v>
      </c>
      <c r="B35" s="14" t="s">
        <v>53</v>
      </c>
      <c r="C35" s="21" t="s">
        <v>18</v>
      </c>
      <c r="D35" s="15">
        <v>1</v>
      </c>
      <c r="E35" s="27">
        <v>9064</v>
      </c>
      <c r="F35" s="28">
        <f t="shared" si="0"/>
        <v>108768</v>
      </c>
      <c r="G35" s="10"/>
      <c r="H35" s="9"/>
      <c r="I35" s="29">
        <f t="shared" si="1"/>
        <v>14899.726027397261</v>
      </c>
      <c r="J35" s="9"/>
      <c r="K35" s="9"/>
      <c r="L35" s="9"/>
      <c r="M35" s="8">
        <f t="shared" si="2"/>
        <v>123667.72602739726</v>
      </c>
    </row>
    <row r="36" spans="1:13" x14ac:dyDescent="0.3">
      <c r="A36" s="7" t="s">
        <v>55</v>
      </c>
      <c r="B36" s="14" t="s">
        <v>53</v>
      </c>
      <c r="C36" s="21" t="s">
        <v>18</v>
      </c>
      <c r="D36" s="15">
        <v>1</v>
      </c>
      <c r="E36" s="27">
        <v>9807</v>
      </c>
      <c r="F36" s="28">
        <f t="shared" si="0"/>
        <v>117684</v>
      </c>
      <c r="G36" s="10"/>
      <c r="H36" s="9"/>
      <c r="I36" s="29">
        <f t="shared" si="1"/>
        <v>16121.095890410959</v>
      </c>
      <c r="J36" s="9"/>
      <c r="K36" s="9"/>
      <c r="L36" s="9"/>
      <c r="M36" s="8">
        <f t="shared" si="2"/>
        <v>133805.09589041097</v>
      </c>
    </row>
    <row r="37" spans="1:13" x14ac:dyDescent="0.3">
      <c r="A37" s="7" t="s">
        <v>56</v>
      </c>
      <c r="B37" s="14" t="s">
        <v>57</v>
      </c>
      <c r="C37" s="21" t="s">
        <v>18</v>
      </c>
      <c r="D37" s="15">
        <v>1</v>
      </c>
      <c r="E37" s="27">
        <v>15504</v>
      </c>
      <c r="F37" s="28">
        <f t="shared" si="0"/>
        <v>186048</v>
      </c>
      <c r="G37" s="10"/>
      <c r="H37" s="9"/>
      <c r="I37" s="29">
        <f t="shared" si="1"/>
        <v>25486.027397260274</v>
      </c>
      <c r="J37" s="9"/>
      <c r="K37" s="9"/>
      <c r="L37" s="9"/>
      <c r="M37" s="8">
        <f t="shared" si="2"/>
        <v>211534.02739726027</v>
      </c>
    </row>
    <row r="38" spans="1:13" x14ac:dyDescent="0.3">
      <c r="A38" s="7" t="s">
        <v>58</v>
      </c>
      <c r="B38" s="14" t="s">
        <v>59</v>
      </c>
      <c r="C38" s="21" t="s">
        <v>18</v>
      </c>
      <c r="D38" s="15">
        <v>1</v>
      </c>
      <c r="E38" s="27">
        <v>15504</v>
      </c>
      <c r="F38" s="28">
        <f t="shared" si="0"/>
        <v>186048</v>
      </c>
      <c r="G38" s="10"/>
      <c r="H38" s="9"/>
      <c r="I38" s="29">
        <f t="shared" si="1"/>
        <v>25486.027397260274</v>
      </c>
      <c r="J38" s="9"/>
      <c r="K38" s="9"/>
      <c r="L38" s="9"/>
      <c r="M38" s="8">
        <f t="shared" si="2"/>
        <v>211534.02739726027</v>
      </c>
    </row>
    <row r="39" spans="1:13" x14ac:dyDescent="0.3">
      <c r="A39" s="7" t="s">
        <v>60</v>
      </c>
      <c r="B39" s="14" t="s">
        <v>59</v>
      </c>
      <c r="C39" s="21" t="s">
        <v>18</v>
      </c>
      <c r="D39" s="15">
        <v>1</v>
      </c>
      <c r="E39" s="27">
        <v>12330</v>
      </c>
      <c r="F39" s="28">
        <f t="shared" si="0"/>
        <v>147960</v>
      </c>
      <c r="G39" s="10"/>
      <c r="H39" s="9"/>
      <c r="I39" s="29">
        <f t="shared" si="1"/>
        <v>20268.493150684932</v>
      </c>
      <c r="J39" s="9"/>
      <c r="K39" s="9"/>
      <c r="L39" s="9"/>
      <c r="M39" s="8">
        <f t="shared" si="2"/>
        <v>168228.49315068492</v>
      </c>
    </row>
    <row r="40" spans="1:13" x14ac:dyDescent="0.3">
      <c r="A40" s="7" t="s">
        <v>61</v>
      </c>
      <c r="B40" s="14" t="s">
        <v>62</v>
      </c>
      <c r="C40" s="21" t="s">
        <v>18</v>
      </c>
      <c r="D40" s="15">
        <v>1</v>
      </c>
      <c r="E40" s="27">
        <v>15504</v>
      </c>
      <c r="F40" s="28">
        <f t="shared" si="0"/>
        <v>186048</v>
      </c>
      <c r="G40" s="10"/>
      <c r="H40" s="9"/>
      <c r="I40" s="29">
        <f t="shared" si="1"/>
        <v>25486.027397260274</v>
      </c>
      <c r="J40" s="9"/>
      <c r="K40" s="9"/>
      <c r="L40" s="9"/>
      <c r="M40" s="8">
        <f t="shared" si="2"/>
        <v>211534.02739726027</v>
      </c>
    </row>
    <row r="41" spans="1:13" x14ac:dyDescent="0.3">
      <c r="A41" s="7" t="s">
        <v>63</v>
      </c>
      <c r="B41" s="14" t="s">
        <v>62</v>
      </c>
      <c r="C41" s="21" t="s">
        <v>18</v>
      </c>
      <c r="D41" s="15">
        <v>1</v>
      </c>
      <c r="E41" s="27">
        <v>9064</v>
      </c>
      <c r="F41" s="28">
        <f t="shared" si="0"/>
        <v>108768</v>
      </c>
      <c r="G41" s="10"/>
      <c r="H41" s="9"/>
      <c r="I41" s="29">
        <f t="shared" si="1"/>
        <v>14899.726027397261</v>
      </c>
      <c r="J41" s="9"/>
      <c r="K41" s="9"/>
      <c r="L41" s="9"/>
      <c r="M41" s="8">
        <f t="shared" si="2"/>
        <v>123667.72602739726</v>
      </c>
    </row>
    <row r="42" spans="1:13" x14ac:dyDescent="0.3">
      <c r="A42" s="7" t="s">
        <v>64</v>
      </c>
      <c r="B42" s="14" t="s">
        <v>65</v>
      </c>
      <c r="C42" s="21" t="s">
        <v>18</v>
      </c>
      <c r="D42" s="15">
        <v>1</v>
      </c>
      <c r="E42" s="27">
        <v>25548</v>
      </c>
      <c r="F42" s="28">
        <f t="shared" si="0"/>
        <v>306576</v>
      </c>
      <c r="G42" s="10"/>
      <c r="H42" s="9"/>
      <c r="I42" s="29">
        <f t="shared" si="1"/>
        <v>41996.712328767127</v>
      </c>
      <c r="J42" s="9"/>
      <c r="K42" s="9"/>
      <c r="L42" s="9"/>
      <c r="M42" s="8">
        <f t="shared" si="2"/>
        <v>348572.71232876711</v>
      </c>
    </row>
    <row r="43" spans="1:13" x14ac:dyDescent="0.3">
      <c r="A43" s="7" t="s">
        <v>66</v>
      </c>
      <c r="B43" s="14" t="s">
        <v>65</v>
      </c>
      <c r="C43" s="21" t="s">
        <v>18</v>
      </c>
      <c r="D43" s="15">
        <v>1</v>
      </c>
      <c r="E43" s="27">
        <v>10302</v>
      </c>
      <c r="F43" s="28">
        <f t="shared" si="0"/>
        <v>123624</v>
      </c>
      <c r="G43" s="10"/>
      <c r="H43" s="9"/>
      <c r="I43" s="29">
        <f t="shared" si="1"/>
        <v>16934.794520547945</v>
      </c>
      <c r="J43" s="9"/>
      <c r="K43" s="9"/>
      <c r="L43" s="9"/>
      <c r="M43" s="8">
        <f t="shared" si="2"/>
        <v>140558.79452054793</v>
      </c>
    </row>
    <row r="44" spans="1:13" x14ac:dyDescent="0.3">
      <c r="A44" s="7" t="s">
        <v>67</v>
      </c>
      <c r="B44" s="14" t="s">
        <v>68</v>
      </c>
      <c r="C44" s="21" t="s">
        <v>69</v>
      </c>
      <c r="D44" s="15">
        <v>1</v>
      </c>
      <c r="E44" s="27">
        <v>15504</v>
      </c>
      <c r="F44" s="28">
        <f t="shared" si="0"/>
        <v>186048</v>
      </c>
      <c r="G44" s="10"/>
      <c r="H44" s="9"/>
      <c r="I44" s="29">
        <f t="shared" si="1"/>
        <v>25486.027397260274</v>
      </c>
      <c r="J44" s="9"/>
      <c r="K44" s="9"/>
      <c r="L44" s="9"/>
      <c r="M44" s="8">
        <f t="shared" si="2"/>
        <v>211534.02739726027</v>
      </c>
    </row>
    <row r="45" spans="1:13" x14ac:dyDescent="0.3">
      <c r="A45" s="7" t="s">
        <v>70</v>
      </c>
      <c r="B45" s="14" t="s">
        <v>68</v>
      </c>
      <c r="C45" s="21" t="s">
        <v>69</v>
      </c>
      <c r="D45" s="15">
        <v>1</v>
      </c>
      <c r="E45" s="27">
        <v>14181</v>
      </c>
      <c r="F45" s="28">
        <f t="shared" si="0"/>
        <v>170172</v>
      </c>
      <c r="G45" s="10"/>
      <c r="H45" s="9"/>
      <c r="I45" s="29">
        <f t="shared" si="1"/>
        <v>23311.232876712329</v>
      </c>
      <c r="J45" s="9"/>
      <c r="K45" s="9"/>
      <c r="L45" s="9"/>
      <c r="M45" s="8">
        <f t="shared" si="2"/>
        <v>193483.23287671234</v>
      </c>
    </row>
    <row r="46" spans="1:13" ht="25.5" x14ac:dyDescent="0.3">
      <c r="A46" s="7" t="s">
        <v>71</v>
      </c>
      <c r="B46" s="14" t="s">
        <v>72</v>
      </c>
      <c r="C46" s="21" t="s">
        <v>69</v>
      </c>
      <c r="D46" s="15">
        <v>1</v>
      </c>
      <c r="E46" s="27">
        <v>15504</v>
      </c>
      <c r="F46" s="28">
        <f t="shared" si="0"/>
        <v>186048</v>
      </c>
      <c r="G46" s="10"/>
      <c r="H46" s="9"/>
      <c r="I46" s="29">
        <f t="shared" si="1"/>
        <v>25486.027397260274</v>
      </c>
      <c r="J46" s="9"/>
      <c r="K46" s="9"/>
      <c r="L46" s="9"/>
      <c r="M46" s="8">
        <f t="shared" si="2"/>
        <v>211534.02739726027</v>
      </c>
    </row>
    <row r="47" spans="1:13" x14ac:dyDescent="0.3">
      <c r="A47" s="7" t="s">
        <v>73</v>
      </c>
      <c r="B47" s="14" t="s">
        <v>72</v>
      </c>
      <c r="C47" s="21" t="s">
        <v>69</v>
      </c>
      <c r="D47" s="15">
        <v>1</v>
      </c>
      <c r="E47" s="27">
        <v>8977</v>
      </c>
      <c r="F47" s="28">
        <f t="shared" si="0"/>
        <v>107724</v>
      </c>
      <c r="G47" s="10"/>
      <c r="H47" s="9"/>
      <c r="I47" s="29">
        <f t="shared" si="1"/>
        <v>14756.712328767122</v>
      </c>
      <c r="J47" s="9"/>
      <c r="K47" s="9"/>
      <c r="L47" s="9"/>
      <c r="M47" s="8">
        <f t="shared" si="2"/>
        <v>122480.71232876713</v>
      </c>
    </row>
    <row r="48" spans="1:13" ht="25.5" x14ac:dyDescent="0.3">
      <c r="A48" s="7" t="s">
        <v>74</v>
      </c>
      <c r="B48" s="14" t="s">
        <v>75</v>
      </c>
      <c r="C48" s="21" t="s">
        <v>18</v>
      </c>
      <c r="D48" s="15">
        <v>1</v>
      </c>
      <c r="E48" s="27">
        <v>29001</v>
      </c>
      <c r="F48" s="28">
        <f t="shared" si="0"/>
        <v>348012</v>
      </c>
      <c r="G48" s="10"/>
      <c r="H48" s="9"/>
      <c r="I48" s="29">
        <f t="shared" si="1"/>
        <v>47672.876712328769</v>
      </c>
      <c r="J48" s="9"/>
      <c r="K48" s="9"/>
      <c r="L48" s="9"/>
      <c r="M48" s="8">
        <f t="shared" si="2"/>
        <v>395684.87671232875</v>
      </c>
    </row>
    <row r="49" spans="1:13" x14ac:dyDescent="0.3">
      <c r="A49" s="7" t="s">
        <v>76</v>
      </c>
      <c r="B49" s="14" t="s">
        <v>75</v>
      </c>
      <c r="C49" s="21" t="s">
        <v>18</v>
      </c>
      <c r="D49" s="15">
        <v>1</v>
      </c>
      <c r="E49" s="27">
        <v>9064</v>
      </c>
      <c r="F49" s="28">
        <f t="shared" si="0"/>
        <v>108768</v>
      </c>
      <c r="G49" s="10"/>
      <c r="H49" s="9"/>
      <c r="I49" s="29">
        <f t="shared" si="1"/>
        <v>14899.726027397261</v>
      </c>
      <c r="J49" s="9"/>
      <c r="K49" s="9"/>
      <c r="L49" s="9"/>
      <c r="M49" s="8">
        <f t="shared" si="2"/>
        <v>123667.72602739726</v>
      </c>
    </row>
    <row r="50" spans="1:13" x14ac:dyDescent="0.3">
      <c r="A50" s="7" t="s">
        <v>77</v>
      </c>
      <c r="B50" s="14" t="s">
        <v>75</v>
      </c>
      <c r="C50" s="21" t="s">
        <v>18</v>
      </c>
      <c r="D50" s="15">
        <v>1</v>
      </c>
      <c r="E50" s="27">
        <v>11571</v>
      </c>
      <c r="F50" s="28">
        <f t="shared" si="0"/>
        <v>138852</v>
      </c>
      <c r="G50" s="10"/>
      <c r="H50" s="9"/>
      <c r="I50" s="29">
        <f t="shared" si="1"/>
        <v>19020.821917808222</v>
      </c>
      <c r="J50" s="9"/>
      <c r="K50" s="9"/>
      <c r="L50" s="9"/>
      <c r="M50" s="8">
        <f t="shared" si="2"/>
        <v>157872.82191780821</v>
      </c>
    </row>
    <row r="51" spans="1:13" x14ac:dyDescent="0.3">
      <c r="A51" s="7" t="s">
        <v>38</v>
      </c>
      <c r="B51" s="14" t="s">
        <v>75</v>
      </c>
      <c r="C51" s="21" t="s">
        <v>18</v>
      </c>
      <c r="D51" s="15">
        <v>1</v>
      </c>
      <c r="E51" s="27">
        <v>6427</v>
      </c>
      <c r="F51" s="28">
        <f t="shared" si="0"/>
        <v>77124</v>
      </c>
      <c r="G51" s="10"/>
      <c r="H51" s="9"/>
      <c r="I51" s="29">
        <f t="shared" si="1"/>
        <v>10564.931506849316</v>
      </c>
      <c r="J51" s="9"/>
      <c r="K51" s="9"/>
      <c r="L51" s="9"/>
      <c r="M51" s="8">
        <f t="shared" si="2"/>
        <v>87688.931506849316</v>
      </c>
    </row>
    <row r="52" spans="1:13" x14ac:dyDescent="0.3">
      <c r="A52" s="7" t="s">
        <v>78</v>
      </c>
      <c r="B52" s="14" t="s">
        <v>75</v>
      </c>
      <c r="C52" s="21" t="s">
        <v>18</v>
      </c>
      <c r="D52" s="15">
        <v>1</v>
      </c>
      <c r="E52" s="27">
        <v>4582</v>
      </c>
      <c r="F52" s="28">
        <f t="shared" si="0"/>
        <v>54984</v>
      </c>
      <c r="G52" s="10"/>
      <c r="H52" s="9"/>
      <c r="I52" s="29">
        <f t="shared" si="1"/>
        <v>7532.0547945205471</v>
      </c>
      <c r="J52" s="9"/>
      <c r="K52" s="9"/>
      <c r="L52" s="9"/>
      <c r="M52" s="8">
        <f t="shared" si="2"/>
        <v>62516.054794520547</v>
      </c>
    </row>
    <row r="53" spans="1:13" x14ac:dyDescent="0.3">
      <c r="A53" s="7" t="s">
        <v>79</v>
      </c>
      <c r="B53" s="14" t="s">
        <v>80</v>
      </c>
      <c r="C53" s="21" t="s">
        <v>18</v>
      </c>
      <c r="D53" s="15">
        <v>1</v>
      </c>
      <c r="E53" s="27">
        <v>19470</v>
      </c>
      <c r="F53" s="28">
        <f t="shared" si="0"/>
        <v>233640</v>
      </c>
      <c r="G53" s="10"/>
      <c r="H53" s="9"/>
      <c r="I53" s="29">
        <f t="shared" si="1"/>
        <v>32005.479452054795</v>
      </c>
      <c r="J53" s="9"/>
      <c r="K53" s="9"/>
      <c r="L53" s="9"/>
      <c r="M53" s="8">
        <f t="shared" si="2"/>
        <v>265645.47945205477</v>
      </c>
    </row>
    <row r="54" spans="1:13" x14ac:dyDescent="0.3">
      <c r="A54" s="7" t="s">
        <v>81</v>
      </c>
      <c r="B54" s="14" t="s">
        <v>80</v>
      </c>
      <c r="C54" s="21" t="s">
        <v>18</v>
      </c>
      <c r="D54" s="15">
        <v>1</v>
      </c>
      <c r="E54" s="27">
        <v>10302</v>
      </c>
      <c r="F54" s="28">
        <f t="shared" si="0"/>
        <v>123624</v>
      </c>
      <c r="G54" s="10"/>
      <c r="H54" s="9"/>
      <c r="I54" s="29">
        <f t="shared" si="1"/>
        <v>16934.794520547945</v>
      </c>
      <c r="J54" s="9"/>
      <c r="K54" s="9"/>
      <c r="L54" s="9"/>
      <c r="M54" s="8">
        <f t="shared" si="2"/>
        <v>140558.79452054793</v>
      </c>
    </row>
    <row r="55" spans="1:13" ht="25.5" x14ac:dyDescent="0.3">
      <c r="A55" s="7" t="s">
        <v>82</v>
      </c>
      <c r="B55" s="14" t="s">
        <v>80</v>
      </c>
      <c r="C55" s="21" t="s">
        <v>18</v>
      </c>
      <c r="D55" s="15">
        <v>1</v>
      </c>
      <c r="E55" s="27">
        <v>10302</v>
      </c>
      <c r="F55" s="28">
        <f t="shared" si="0"/>
        <v>123624</v>
      </c>
      <c r="G55" s="10"/>
      <c r="H55" s="9"/>
      <c r="I55" s="29">
        <f t="shared" si="1"/>
        <v>16934.794520547945</v>
      </c>
      <c r="J55" s="9"/>
      <c r="K55" s="9"/>
      <c r="L55" s="9"/>
      <c r="M55" s="8">
        <f t="shared" si="2"/>
        <v>140558.79452054793</v>
      </c>
    </row>
    <row r="56" spans="1:13" x14ac:dyDescent="0.3">
      <c r="A56" s="7" t="s">
        <v>83</v>
      </c>
      <c r="B56" s="14" t="s">
        <v>80</v>
      </c>
      <c r="C56" s="21" t="s">
        <v>18</v>
      </c>
      <c r="D56" s="15">
        <v>1</v>
      </c>
      <c r="E56" s="27">
        <v>10302</v>
      </c>
      <c r="F56" s="28">
        <f t="shared" si="0"/>
        <v>123624</v>
      </c>
      <c r="G56" s="10"/>
      <c r="H56" s="9"/>
      <c r="I56" s="29">
        <f t="shared" si="1"/>
        <v>16934.794520547945</v>
      </c>
      <c r="J56" s="9"/>
      <c r="K56" s="9"/>
      <c r="L56" s="9"/>
      <c r="M56" s="8">
        <f t="shared" si="2"/>
        <v>140558.79452054793</v>
      </c>
    </row>
    <row r="57" spans="1:13" ht="25.5" x14ac:dyDescent="0.3">
      <c r="A57" s="7" t="s">
        <v>84</v>
      </c>
      <c r="B57" s="14" t="s">
        <v>85</v>
      </c>
      <c r="C57" s="21" t="s">
        <v>18</v>
      </c>
      <c r="D57" s="15">
        <v>1</v>
      </c>
      <c r="E57" s="27">
        <v>15504</v>
      </c>
      <c r="F57" s="28">
        <f t="shared" si="0"/>
        <v>186048</v>
      </c>
      <c r="G57" s="10"/>
      <c r="H57" s="9"/>
      <c r="I57" s="29">
        <f t="shared" si="1"/>
        <v>25486.027397260274</v>
      </c>
      <c r="J57" s="9"/>
      <c r="K57" s="9"/>
      <c r="L57" s="9"/>
      <c r="M57" s="8">
        <f t="shared" si="2"/>
        <v>211534.02739726027</v>
      </c>
    </row>
    <row r="58" spans="1:13" ht="25.5" x14ac:dyDescent="0.3">
      <c r="A58" s="7" t="s">
        <v>86</v>
      </c>
      <c r="B58" s="14" t="s">
        <v>85</v>
      </c>
      <c r="C58" s="21" t="s">
        <v>18</v>
      </c>
      <c r="D58" s="15">
        <v>1</v>
      </c>
      <c r="E58" s="27">
        <v>16298</v>
      </c>
      <c r="F58" s="28">
        <f t="shared" si="0"/>
        <v>195576</v>
      </c>
      <c r="G58" s="10"/>
      <c r="H58" s="9"/>
      <c r="I58" s="29">
        <f t="shared" si="1"/>
        <v>26791.232876712333</v>
      </c>
      <c r="J58" s="9"/>
      <c r="K58" s="9"/>
      <c r="L58" s="9"/>
      <c r="M58" s="8">
        <f t="shared" si="2"/>
        <v>222367.23287671234</v>
      </c>
    </row>
    <row r="59" spans="1:13" ht="25.5" x14ac:dyDescent="0.3">
      <c r="A59" s="7" t="s">
        <v>87</v>
      </c>
      <c r="B59" s="14" t="s">
        <v>85</v>
      </c>
      <c r="C59" s="21" t="s">
        <v>18</v>
      </c>
      <c r="D59" s="15">
        <v>2</v>
      </c>
      <c r="E59" s="27">
        <v>14181</v>
      </c>
      <c r="F59" s="28">
        <f t="shared" si="0"/>
        <v>340344</v>
      </c>
      <c r="G59" s="10"/>
      <c r="H59" s="9"/>
      <c r="I59" s="29">
        <f t="shared" si="1"/>
        <v>46622.465753424658</v>
      </c>
      <c r="J59" s="9"/>
      <c r="K59" s="9"/>
      <c r="L59" s="9"/>
      <c r="M59" s="8">
        <f t="shared" si="2"/>
        <v>386966.46575342468</v>
      </c>
    </row>
    <row r="60" spans="1:13" ht="25.5" x14ac:dyDescent="0.3">
      <c r="A60" s="7" t="s">
        <v>88</v>
      </c>
      <c r="B60" s="14" t="s">
        <v>85</v>
      </c>
      <c r="C60" s="21" t="s">
        <v>18</v>
      </c>
      <c r="D60" s="15">
        <v>1</v>
      </c>
      <c r="E60" s="27">
        <v>8469</v>
      </c>
      <c r="F60" s="28">
        <f t="shared" si="0"/>
        <v>101628</v>
      </c>
      <c r="G60" s="10"/>
      <c r="H60" s="9"/>
      <c r="I60" s="29">
        <f t="shared" si="1"/>
        <v>13921.643835616438</v>
      </c>
      <c r="J60" s="9"/>
      <c r="K60" s="9"/>
      <c r="L60" s="9"/>
      <c r="M60" s="8">
        <f t="shared" si="2"/>
        <v>115549.64383561644</v>
      </c>
    </row>
    <row r="61" spans="1:13" x14ac:dyDescent="0.3">
      <c r="A61" s="7" t="s">
        <v>89</v>
      </c>
      <c r="B61" s="14" t="s">
        <v>90</v>
      </c>
      <c r="C61" s="21" t="s">
        <v>18</v>
      </c>
      <c r="D61" s="15">
        <v>1</v>
      </c>
      <c r="E61" s="27">
        <v>11571</v>
      </c>
      <c r="F61" s="28">
        <f t="shared" si="0"/>
        <v>138852</v>
      </c>
      <c r="G61" s="10"/>
      <c r="H61" s="9"/>
      <c r="I61" s="29">
        <f t="shared" si="1"/>
        <v>19020.821917808222</v>
      </c>
      <c r="J61" s="9"/>
      <c r="K61" s="9"/>
      <c r="L61" s="9"/>
      <c r="M61" s="8">
        <f t="shared" si="2"/>
        <v>157872.82191780821</v>
      </c>
    </row>
    <row r="62" spans="1:13" x14ac:dyDescent="0.3">
      <c r="A62" s="7" t="s">
        <v>91</v>
      </c>
      <c r="B62" s="14" t="s">
        <v>90</v>
      </c>
      <c r="C62" s="21" t="s">
        <v>18</v>
      </c>
      <c r="D62" s="15">
        <v>1</v>
      </c>
      <c r="E62" s="27">
        <v>9064</v>
      </c>
      <c r="F62" s="28">
        <f t="shared" si="0"/>
        <v>108768</v>
      </c>
      <c r="G62" s="10"/>
      <c r="H62" s="9"/>
      <c r="I62" s="29">
        <f t="shared" si="1"/>
        <v>14899.726027397261</v>
      </c>
      <c r="J62" s="9"/>
      <c r="K62" s="9"/>
      <c r="L62" s="9"/>
      <c r="M62" s="8">
        <f t="shared" si="2"/>
        <v>123667.72602739726</v>
      </c>
    </row>
    <row r="63" spans="1:13" x14ac:dyDescent="0.3">
      <c r="A63" s="7" t="s">
        <v>92</v>
      </c>
      <c r="B63" s="14" t="s">
        <v>90</v>
      </c>
      <c r="C63" s="21" t="s">
        <v>18</v>
      </c>
      <c r="D63" s="15">
        <v>1</v>
      </c>
      <c r="E63" s="27">
        <v>4440</v>
      </c>
      <c r="F63" s="28">
        <f t="shared" si="0"/>
        <v>53280</v>
      </c>
      <c r="G63" s="10"/>
      <c r="H63" s="9"/>
      <c r="I63" s="29">
        <f t="shared" si="1"/>
        <v>7298.6301369863013</v>
      </c>
      <c r="J63" s="9"/>
      <c r="K63" s="9"/>
      <c r="L63" s="9"/>
      <c r="M63" s="8">
        <f t="shared" si="2"/>
        <v>60578.630136986299</v>
      </c>
    </row>
    <row r="64" spans="1:13" x14ac:dyDescent="0.3">
      <c r="A64" s="7" t="s">
        <v>93</v>
      </c>
      <c r="B64" s="14" t="s">
        <v>94</v>
      </c>
      <c r="C64" s="21" t="s">
        <v>18</v>
      </c>
      <c r="D64" s="15">
        <v>1</v>
      </c>
      <c r="E64" s="27">
        <v>15504</v>
      </c>
      <c r="F64" s="28">
        <f t="shared" si="0"/>
        <v>186048</v>
      </c>
      <c r="G64" s="10"/>
      <c r="H64" s="9"/>
      <c r="I64" s="29">
        <f t="shared" si="1"/>
        <v>25486.027397260274</v>
      </c>
      <c r="J64" s="9"/>
      <c r="K64" s="9"/>
      <c r="L64" s="9"/>
      <c r="M64" s="8">
        <f t="shared" si="2"/>
        <v>211534.02739726027</v>
      </c>
    </row>
    <row r="65" spans="1:13" x14ac:dyDescent="0.3">
      <c r="A65" s="7" t="s">
        <v>95</v>
      </c>
      <c r="B65" s="14" t="s">
        <v>94</v>
      </c>
      <c r="C65" s="21" t="s">
        <v>18</v>
      </c>
      <c r="D65" s="15">
        <v>1</v>
      </c>
      <c r="E65" s="27">
        <v>15504</v>
      </c>
      <c r="F65" s="28">
        <f t="shared" si="0"/>
        <v>186048</v>
      </c>
      <c r="G65" s="10"/>
      <c r="H65" s="9"/>
      <c r="I65" s="29">
        <f t="shared" si="1"/>
        <v>25486.027397260274</v>
      </c>
      <c r="J65" s="9"/>
      <c r="K65" s="9"/>
      <c r="L65" s="9"/>
      <c r="M65" s="8">
        <f t="shared" si="2"/>
        <v>211534.02739726027</v>
      </c>
    </row>
    <row r="66" spans="1:13" x14ac:dyDescent="0.3">
      <c r="A66" s="7" t="s">
        <v>96</v>
      </c>
      <c r="B66" s="14" t="s">
        <v>94</v>
      </c>
      <c r="C66" s="21" t="s">
        <v>18</v>
      </c>
      <c r="D66" s="15">
        <v>1</v>
      </c>
      <c r="E66" s="27">
        <v>9064</v>
      </c>
      <c r="F66" s="28">
        <f t="shared" si="0"/>
        <v>108768</v>
      </c>
      <c r="G66" s="10"/>
      <c r="H66" s="9"/>
      <c r="I66" s="29">
        <f t="shared" si="1"/>
        <v>14899.726027397261</v>
      </c>
      <c r="J66" s="9"/>
      <c r="K66" s="9"/>
      <c r="L66" s="9"/>
      <c r="M66" s="8">
        <f t="shared" si="2"/>
        <v>123667.72602739726</v>
      </c>
    </row>
    <row r="67" spans="1:13" x14ac:dyDescent="0.3">
      <c r="A67" s="7" t="s">
        <v>97</v>
      </c>
      <c r="B67" s="14" t="s">
        <v>94</v>
      </c>
      <c r="C67" s="21" t="s">
        <v>18</v>
      </c>
      <c r="D67" s="15">
        <v>1</v>
      </c>
      <c r="E67" s="27">
        <v>9064</v>
      </c>
      <c r="F67" s="28">
        <f t="shared" si="0"/>
        <v>108768</v>
      </c>
      <c r="G67" s="10"/>
      <c r="H67" s="9"/>
      <c r="I67" s="29">
        <f t="shared" si="1"/>
        <v>14899.726027397261</v>
      </c>
      <c r="J67" s="9"/>
      <c r="K67" s="9"/>
      <c r="L67" s="9"/>
      <c r="M67" s="8">
        <f t="shared" si="2"/>
        <v>123667.72602739726</v>
      </c>
    </row>
    <row r="68" spans="1:13" x14ac:dyDescent="0.3">
      <c r="A68" s="7" t="s">
        <v>98</v>
      </c>
      <c r="B68" s="14" t="s">
        <v>94</v>
      </c>
      <c r="C68" s="21" t="s">
        <v>18</v>
      </c>
      <c r="D68" s="15">
        <v>2</v>
      </c>
      <c r="E68" s="27">
        <v>7885</v>
      </c>
      <c r="F68" s="28">
        <f t="shared" si="0"/>
        <v>189240</v>
      </c>
      <c r="G68" s="10"/>
      <c r="H68" s="9"/>
      <c r="I68" s="29">
        <f t="shared" si="1"/>
        <v>25923.28767123288</v>
      </c>
      <c r="J68" s="9"/>
      <c r="K68" s="9"/>
      <c r="L68" s="9"/>
      <c r="M68" s="8">
        <f t="shared" si="2"/>
        <v>215163.28767123289</v>
      </c>
    </row>
    <row r="69" spans="1:13" x14ac:dyDescent="0.3">
      <c r="A69" s="7" t="s">
        <v>99</v>
      </c>
      <c r="B69" s="14" t="s">
        <v>94</v>
      </c>
      <c r="C69" s="21" t="s">
        <v>18</v>
      </c>
      <c r="D69" s="15">
        <v>1</v>
      </c>
      <c r="E69" s="27">
        <v>8118</v>
      </c>
      <c r="F69" s="28">
        <f t="shared" si="0"/>
        <v>97416</v>
      </c>
      <c r="G69" s="10"/>
      <c r="H69" s="9"/>
      <c r="I69" s="29">
        <f t="shared" si="1"/>
        <v>13344.657534246577</v>
      </c>
      <c r="J69" s="9"/>
      <c r="K69" s="9"/>
      <c r="L69" s="9"/>
      <c r="M69" s="8">
        <f t="shared" si="2"/>
        <v>110760.65753424658</v>
      </c>
    </row>
    <row r="70" spans="1:13" x14ac:dyDescent="0.3">
      <c r="A70" s="7" t="s">
        <v>100</v>
      </c>
      <c r="B70" s="14" t="s">
        <v>94</v>
      </c>
      <c r="C70" s="21" t="s">
        <v>18</v>
      </c>
      <c r="D70" s="15">
        <v>2</v>
      </c>
      <c r="E70" s="27">
        <v>7242</v>
      </c>
      <c r="F70" s="28">
        <f t="shared" si="0"/>
        <v>173808</v>
      </c>
      <c r="G70" s="10"/>
      <c r="H70" s="9"/>
      <c r="I70" s="29">
        <f t="shared" si="1"/>
        <v>23809.315068493153</v>
      </c>
      <c r="J70" s="9"/>
      <c r="K70" s="9"/>
      <c r="L70" s="9"/>
      <c r="M70" s="8">
        <f t="shared" si="2"/>
        <v>197617.31506849316</v>
      </c>
    </row>
    <row r="71" spans="1:13" ht="25.5" x14ac:dyDescent="0.3">
      <c r="A71" s="7" t="s">
        <v>101</v>
      </c>
      <c r="B71" s="14" t="s">
        <v>94</v>
      </c>
      <c r="C71" s="21" t="s">
        <v>18</v>
      </c>
      <c r="D71" s="15">
        <v>1</v>
      </c>
      <c r="E71" s="27">
        <v>10302</v>
      </c>
      <c r="F71" s="28">
        <f t="shared" ref="F71:F134" si="3">D71*E71*12</f>
        <v>123624</v>
      </c>
      <c r="G71" s="10"/>
      <c r="H71" s="9"/>
      <c r="I71" s="29">
        <f t="shared" ref="I71:I134" si="4">F71/365*50</f>
        <v>16934.794520547945</v>
      </c>
      <c r="J71" s="9"/>
      <c r="K71" s="9"/>
      <c r="L71" s="9"/>
      <c r="M71" s="8">
        <f t="shared" ref="M71:M134" si="5">SUM(F71:L71)</f>
        <v>140558.79452054793</v>
      </c>
    </row>
    <row r="72" spans="1:13" x14ac:dyDescent="0.3">
      <c r="A72" s="7" t="s">
        <v>102</v>
      </c>
      <c r="B72" s="14" t="s">
        <v>103</v>
      </c>
      <c r="C72" s="21" t="s">
        <v>18</v>
      </c>
      <c r="D72" s="15">
        <v>1</v>
      </c>
      <c r="E72" s="27">
        <v>10302</v>
      </c>
      <c r="F72" s="28">
        <f t="shared" si="3"/>
        <v>123624</v>
      </c>
      <c r="G72" s="10"/>
      <c r="H72" s="9"/>
      <c r="I72" s="29">
        <f t="shared" si="4"/>
        <v>16934.794520547945</v>
      </c>
      <c r="J72" s="9"/>
      <c r="K72" s="9"/>
      <c r="L72" s="9"/>
      <c r="M72" s="8">
        <f t="shared" si="5"/>
        <v>140558.79452054793</v>
      </c>
    </row>
    <row r="73" spans="1:13" x14ac:dyDescent="0.3">
      <c r="A73" s="7" t="s">
        <v>104</v>
      </c>
      <c r="B73" s="14" t="s">
        <v>105</v>
      </c>
      <c r="C73" s="21" t="s">
        <v>18</v>
      </c>
      <c r="D73" s="15">
        <v>1</v>
      </c>
      <c r="E73" s="27">
        <v>10302</v>
      </c>
      <c r="F73" s="28">
        <f t="shared" si="3"/>
        <v>123624</v>
      </c>
      <c r="G73" s="10"/>
      <c r="H73" s="9"/>
      <c r="I73" s="29">
        <f t="shared" si="4"/>
        <v>16934.794520547945</v>
      </c>
      <c r="J73" s="9"/>
      <c r="K73" s="9"/>
      <c r="L73" s="9"/>
      <c r="M73" s="8">
        <f t="shared" si="5"/>
        <v>140558.79452054793</v>
      </c>
    </row>
    <row r="74" spans="1:13" x14ac:dyDescent="0.3">
      <c r="A74" s="7" t="s">
        <v>106</v>
      </c>
      <c r="B74" s="14" t="s">
        <v>107</v>
      </c>
      <c r="C74" s="21" t="s">
        <v>18</v>
      </c>
      <c r="D74" s="15">
        <v>1</v>
      </c>
      <c r="E74" s="27">
        <v>15504</v>
      </c>
      <c r="F74" s="28">
        <f t="shared" si="3"/>
        <v>186048</v>
      </c>
      <c r="G74" s="10"/>
      <c r="H74" s="9"/>
      <c r="I74" s="29">
        <f t="shared" si="4"/>
        <v>25486.027397260274</v>
      </c>
      <c r="J74" s="9"/>
      <c r="K74" s="9"/>
      <c r="L74" s="9"/>
      <c r="M74" s="8">
        <f t="shared" si="5"/>
        <v>211534.02739726027</v>
      </c>
    </row>
    <row r="75" spans="1:13" x14ac:dyDescent="0.3">
      <c r="A75" s="7" t="s">
        <v>108</v>
      </c>
      <c r="B75" s="14" t="s">
        <v>107</v>
      </c>
      <c r="C75" s="21" t="s">
        <v>18</v>
      </c>
      <c r="D75" s="15">
        <v>1</v>
      </c>
      <c r="E75" s="27">
        <v>6948</v>
      </c>
      <c r="F75" s="28">
        <f t="shared" si="3"/>
        <v>83376</v>
      </c>
      <c r="G75" s="10"/>
      <c r="H75" s="9"/>
      <c r="I75" s="29">
        <f t="shared" si="4"/>
        <v>11421.369863013699</v>
      </c>
      <c r="J75" s="9"/>
      <c r="K75" s="9"/>
      <c r="L75" s="9"/>
      <c r="M75" s="8">
        <f t="shared" si="5"/>
        <v>94797.369863013693</v>
      </c>
    </row>
    <row r="76" spans="1:13" x14ac:dyDescent="0.3">
      <c r="A76" s="7" t="s">
        <v>109</v>
      </c>
      <c r="B76" s="14" t="s">
        <v>107</v>
      </c>
      <c r="C76" s="21" t="s">
        <v>18</v>
      </c>
      <c r="D76" s="15">
        <v>1</v>
      </c>
      <c r="E76" s="27">
        <v>8586</v>
      </c>
      <c r="F76" s="28">
        <f t="shared" si="3"/>
        <v>103032</v>
      </c>
      <c r="G76" s="10"/>
      <c r="H76" s="9"/>
      <c r="I76" s="29">
        <f t="shared" si="4"/>
        <v>14113.972602739726</v>
      </c>
      <c r="J76" s="9"/>
      <c r="K76" s="9"/>
      <c r="L76" s="9"/>
      <c r="M76" s="8">
        <f t="shared" si="5"/>
        <v>117145.97260273973</v>
      </c>
    </row>
    <row r="77" spans="1:13" x14ac:dyDescent="0.3">
      <c r="A77" s="7" t="s">
        <v>110</v>
      </c>
      <c r="B77" s="14" t="s">
        <v>107</v>
      </c>
      <c r="C77" s="21" t="s">
        <v>18</v>
      </c>
      <c r="D77" s="15">
        <v>1</v>
      </c>
      <c r="E77" s="27">
        <v>7885</v>
      </c>
      <c r="F77" s="28">
        <f t="shared" si="3"/>
        <v>94620</v>
      </c>
      <c r="G77" s="10"/>
      <c r="H77" s="9"/>
      <c r="I77" s="29">
        <f t="shared" si="4"/>
        <v>12961.64383561644</v>
      </c>
      <c r="J77" s="9"/>
      <c r="K77" s="9"/>
      <c r="L77" s="9"/>
      <c r="M77" s="8">
        <f t="shared" si="5"/>
        <v>107581.64383561644</v>
      </c>
    </row>
    <row r="78" spans="1:13" x14ac:dyDescent="0.3">
      <c r="A78" s="7" t="s">
        <v>111</v>
      </c>
      <c r="B78" s="14" t="s">
        <v>107</v>
      </c>
      <c r="C78" s="21" t="s">
        <v>18</v>
      </c>
      <c r="D78" s="15">
        <v>1</v>
      </c>
      <c r="E78" s="27">
        <v>7200</v>
      </c>
      <c r="F78" s="28">
        <f t="shared" si="3"/>
        <v>86400</v>
      </c>
      <c r="G78" s="10"/>
      <c r="H78" s="9"/>
      <c r="I78" s="29">
        <f t="shared" si="4"/>
        <v>11835.616438356165</v>
      </c>
      <c r="J78" s="9"/>
      <c r="K78" s="9"/>
      <c r="L78" s="9"/>
      <c r="M78" s="8">
        <f t="shared" si="5"/>
        <v>98235.61643835617</v>
      </c>
    </row>
    <row r="79" spans="1:13" ht="38.25" x14ac:dyDescent="0.3">
      <c r="A79" s="7" t="s">
        <v>112</v>
      </c>
      <c r="B79" s="14" t="s">
        <v>113</v>
      </c>
      <c r="C79" s="21" t="s">
        <v>18</v>
      </c>
      <c r="D79" s="15">
        <v>1</v>
      </c>
      <c r="E79" s="27">
        <v>16165</v>
      </c>
      <c r="F79" s="28">
        <f t="shared" si="3"/>
        <v>193980</v>
      </c>
      <c r="G79" s="10"/>
      <c r="H79" s="9"/>
      <c r="I79" s="29">
        <f t="shared" si="4"/>
        <v>26572.60273972603</v>
      </c>
      <c r="J79" s="9"/>
      <c r="K79" s="9"/>
      <c r="L79" s="9"/>
      <c r="M79" s="8">
        <f t="shared" si="5"/>
        <v>220552.60273972602</v>
      </c>
    </row>
    <row r="80" spans="1:13" ht="25.5" x14ac:dyDescent="0.3">
      <c r="A80" s="7" t="s">
        <v>114</v>
      </c>
      <c r="B80" s="14" t="s">
        <v>113</v>
      </c>
      <c r="C80" s="21" t="s">
        <v>18</v>
      </c>
      <c r="D80" s="15">
        <v>1</v>
      </c>
      <c r="E80" s="27">
        <v>15504</v>
      </c>
      <c r="F80" s="28">
        <f t="shared" si="3"/>
        <v>186048</v>
      </c>
      <c r="G80" s="10"/>
      <c r="H80" s="9"/>
      <c r="I80" s="29">
        <f t="shared" si="4"/>
        <v>25486.027397260274</v>
      </c>
      <c r="J80" s="9"/>
      <c r="K80" s="9"/>
      <c r="L80" s="9"/>
      <c r="M80" s="8">
        <f t="shared" si="5"/>
        <v>211534.02739726027</v>
      </c>
    </row>
    <row r="81" spans="1:13" x14ac:dyDescent="0.3">
      <c r="A81" s="7" t="s">
        <v>115</v>
      </c>
      <c r="B81" s="14" t="s">
        <v>107</v>
      </c>
      <c r="C81" s="21" t="s">
        <v>18</v>
      </c>
      <c r="D81" s="15">
        <v>1</v>
      </c>
      <c r="E81" s="27">
        <v>12076</v>
      </c>
      <c r="F81" s="28">
        <f t="shared" si="3"/>
        <v>144912</v>
      </c>
      <c r="G81" s="10"/>
      <c r="H81" s="9"/>
      <c r="I81" s="29">
        <f t="shared" si="4"/>
        <v>19850.95890410959</v>
      </c>
      <c r="J81" s="9"/>
      <c r="K81" s="9"/>
      <c r="L81" s="9"/>
      <c r="M81" s="8">
        <f t="shared" si="5"/>
        <v>164762.9589041096</v>
      </c>
    </row>
    <row r="82" spans="1:13" x14ac:dyDescent="0.3">
      <c r="A82" s="7" t="s">
        <v>110</v>
      </c>
      <c r="B82" s="14" t="s">
        <v>107</v>
      </c>
      <c r="C82" s="21" t="s">
        <v>18</v>
      </c>
      <c r="D82" s="15">
        <v>1</v>
      </c>
      <c r="E82" s="27">
        <v>7885</v>
      </c>
      <c r="F82" s="28">
        <f t="shared" si="3"/>
        <v>94620</v>
      </c>
      <c r="G82" s="10"/>
      <c r="H82" s="9"/>
      <c r="I82" s="29">
        <f t="shared" si="4"/>
        <v>12961.64383561644</v>
      </c>
      <c r="J82" s="9"/>
      <c r="K82" s="9"/>
      <c r="L82" s="9"/>
      <c r="M82" s="8">
        <f t="shared" si="5"/>
        <v>107581.64383561644</v>
      </c>
    </row>
    <row r="83" spans="1:13" x14ac:dyDescent="0.3">
      <c r="A83" s="7" t="s">
        <v>116</v>
      </c>
      <c r="B83" s="14" t="s">
        <v>117</v>
      </c>
      <c r="C83" s="21" t="s">
        <v>18</v>
      </c>
      <c r="D83" s="15">
        <v>1</v>
      </c>
      <c r="E83" s="27">
        <v>11571</v>
      </c>
      <c r="F83" s="28">
        <f t="shared" si="3"/>
        <v>138852</v>
      </c>
      <c r="G83" s="10"/>
      <c r="H83" s="9"/>
      <c r="I83" s="29">
        <f t="shared" si="4"/>
        <v>19020.821917808222</v>
      </c>
      <c r="J83" s="9"/>
      <c r="K83" s="9"/>
      <c r="L83" s="9"/>
      <c r="M83" s="8">
        <f t="shared" si="5"/>
        <v>157872.82191780821</v>
      </c>
    </row>
    <row r="84" spans="1:13" x14ac:dyDescent="0.3">
      <c r="A84" s="7" t="s">
        <v>118</v>
      </c>
      <c r="B84" s="14" t="s">
        <v>113</v>
      </c>
      <c r="C84" s="21" t="s">
        <v>18</v>
      </c>
      <c r="D84" s="15">
        <v>1</v>
      </c>
      <c r="E84" s="27">
        <v>15504</v>
      </c>
      <c r="F84" s="28">
        <f t="shared" si="3"/>
        <v>186048</v>
      </c>
      <c r="G84" s="10"/>
      <c r="H84" s="9"/>
      <c r="I84" s="29">
        <f t="shared" si="4"/>
        <v>25486.027397260274</v>
      </c>
      <c r="J84" s="9"/>
      <c r="K84" s="9"/>
      <c r="L84" s="9"/>
      <c r="M84" s="8">
        <f t="shared" si="5"/>
        <v>211534.02739726027</v>
      </c>
    </row>
    <row r="85" spans="1:13" x14ac:dyDescent="0.3">
      <c r="A85" s="7" t="s">
        <v>119</v>
      </c>
      <c r="B85" s="14" t="s">
        <v>120</v>
      </c>
      <c r="C85" s="21" t="s">
        <v>18</v>
      </c>
      <c r="D85" s="15">
        <v>1</v>
      </c>
      <c r="E85" s="27">
        <v>10302</v>
      </c>
      <c r="F85" s="28">
        <f t="shared" si="3"/>
        <v>123624</v>
      </c>
      <c r="G85" s="10"/>
      <c r="H85" s="9"/>
      <c r="I85" s="29">
        <f t="shared" si="4"/>
        <v>16934.794520547945</v>
      </c>
      <c r="J85" s="9"/>
      <c r="K85" s="9"/>
      <c r="L85" s="9"/>
      <c r="M85" s="8">
        <f t="shared" si="5"/>
        <v>140558.79452054793</v>
      </c>
    </row>
    <row r="86" spans="1:13" ht="25.5" x14ac:dyDescent="0.3">
      <c r="A86" s="7" t="s">
        <v>121</v>
      </c>
      <c r="B86" s="14" t="s">
        <v>122</v>
      </c>
      <c r="C86" s="21" t="s">
        <v>18</v>
      </c>
      <c r="D86" s="15">
        <v>1</v>
      </c>
      <c r="E86" s="27">
        <v>16165</v>
      </c>
      <c r="F86" s="28">
        <f t="shared" si="3"/>
        <v>193980</v>
      </c>
      <c r="G86" s="10"/>
      <c r="H86" s="9"/>
      <c r="I86" s="29">
        <f t="shared" si="4"/>
        <v>26572.60273972603</v>
      </c>
      <c r="J86" s="9"/>
      <c r="K86" s="9"/>
      <c r="L86" s="9"/>
      <c r="M86" s="8">
        <f t="shared" si="5"/>
        <v>220552.60273972602</v>
      </c>
    </row>
    <row r="87" spans="1:13" x14ac:dyDescent="0.3">
      <c r="A87" s="7" t="s">
        <v>123</v>
      </c>
      <c r="B87" s="14" t="s">
        <v>122</v>
      </c>
      <c r="C87" s="21" t="s">
        <v>18</v>
      </c>
      <c r="D87" s="15">
        <v>1</v>
      </c>
      <c r="E87" s="27">
        <v>15504</v>
      </c>
      <c r="F87" s="28">
        <f t="shared" si="3"/>
        <v>186048</v>
      </c>
      <c r="G87" s="10"/>
      <c r="H87" s="9"/>
      <c r="I87" s="29">
        <f t="shared" si="4"/>
        <v>25486.027397260274</v>
      </c>
      <c r="J87" s="9"/>
      <c r="K87" s="9"/>
      <c r="L87" s="9"/>
      <c r="M87" s="8">
        <f t="shared" si="5"/>
        <v>211534.02739726027</v>
      </c>
    </row>
    <row r="88" spans="1:13" ht="25.5" x14ac:dyDescent="0.3">
      <c r="A88" s="7" t="s">
        <v>124</v>
      </c>
      <c r="B88" s="14" t="s">
        <v>122</v>
      </c>
      <c r="C88" s="21" t="s">
        <v>18</v>
      </c>
      <c r="D88" s="15">
        <v>1</v>
      </c>
      <c r="E88" s="27">
        <v>10302</v>
      </c>
      <c r="F88" s="28">
        <f t="shared" si="3"/>
        <v>123624</v>
      </c>
      <c r="G88" s="10"/>
      <c r="H88" s="9"/>
      <c r="I88" s="29">
        <f t="shared" si="4"/>
        <v>16934.794520547945</v>
      </c>
      <c r="J88" s="9"/>
      <c r="K88" s="9"/>
      <c r="L88" s="9"/>
      <c r="M88" s="8">
        <f t="shared" si="5"/>
        <v>140558.79452054793</v>
      </c>
    </row>
    <row r="89" spans="1:13" x14ac:dyDescent="0.3">
      <c r="A89" s="7" t="s">
        <v>125</v>
      </c>
      <c r="B89" s="14" t="s">
        <v>122</v>
      </c>
      <c r="C89" s="21" t="s">
        <v>18</v>
      </c>
      <c r="D89" s="15">
        <v>1</v>
      </c>
      <c r="E89" s="27">
        <v>16827</v>
      </c>
      <c r="F89" s="28">
        <f t="shared" si="3"/>
        <v>201924</v>
      </c>
      <c r="G89" s="10"/>
      <c r="H89" s="9"/>
      <c r="I89" s="29">
        <f t="shared" si="4"/>
        <v>27660.821917808222</v>
      </c>
      <c r="J89" s="9"/>
      <c r="K89" s="9"/>
      <c r="L89" s="9"/>
      <c r="M89" s="8">
        <f t="shared" si="5"/>
        <v>229584.82191780821</v>
      </c>
    </row>
    <row r="90" spans="1:13" x14ac:dyDescent="0.3">
      <c r="A90" s="7" t="s">
        <v>126</v>
      </c>
      <c r="B90" s="14" t="s">
        <v>122</v>
      </c>
      <c r="C90" s="21" t="s">
        <v>18</v>
      </c>
      <c r="D90" s="15">
        <v>1</v>
      </c>
      <c r="E90" s="27">
        <v>11190</v>
      </c>
      <c r="F90" s="28">
        <f t="shared" si="3"/>
        <v>134280</v>
      </c>
      <c r="G90" s="10"/>
      <c r="H90" s="9"/>
      <c r="I90" s="29">
        <f t="shared" si="4"/>
        <v>18394.520547945205</v>
      </c>
      <c r="J90" s="9"/>
      <c r="K90" s="9"/>
      <c r="L90" s="9"/>
      <c r="M90" s="8">
        <f t="shared" si="5"/>
        <v>152674.5205479452</v>
      </c>
    </row>
    <row r="91" spans="1:13" x14ac:dyDescent="0.3">
      <c r="A91" s="7" t="s">
        <v>127</v>
      </c>
      <c r="B91" s="14" t="s">
        <v>122</v>
      </c>
      <c r="C91" s="21" t="s">
        <v>18</v>
      </c>
      <c r="D91" s="15">
        <v>1</v>
      </c>
      <c r="E91" s="27">
        <v>10302</v>
      </c>
      <c r="F91" s="28">
        <f t="shared" si="3"/>
        <v>123624</v>
      </c>
      <c r="G91" s="10"/>
      <c r="H91" s="9"/>
      <c r="I91" s="29">
        <f t="shared" si="4"/>
        <v>16934.794520547945</v>
      </c>
      <c r="J91" s="9"/>
      <c r="K91" s="9"/>
      <c r="L91" s="9"/>
      <c r="M91" s="8">
        <f t="shared" si="5"/>
        <v>140558.79452054793</v>
      </c>
    </row>
    <row r="92" spans="1:13" x14ac:dyDescent="0.3">
      <c r="A92" s="7" t="s">
        <v>128</v>
      </c>
      <c r="B92" s="14" t="s">
        <v>122</v>
      </c>
      <c r="C92" s="21" t="s">
        <v>18</v>
      </c>
      <c r="D92" s="15">
        <v>1</v>
      </c>
      <c r="E92" s="27">
        <v>13653</v>
      </c>
      <c r="F92" s="28">
        <f t="shared" si="3"/>
        <v>163836</v>
      </c>
      <c r="G92" s="10"/>
      <c r="H92" s="9"/>
      <c r="I92" s="29">
        <f t="shared" si="4"/>
        <v>22443.287671232876</v>
      </c>
      <c r="J92" s="9"/>
      <c r="K92" s="9"/>
      <c r="L92" s="9"/>
      <c r="M92" s="8">
        <f t="shared" si="5"/>
        <v>186279.28767123289</v>
      </c>
    </row>
    <row r="93" spans="1:13" x14ac:dyDescent="0.3">
      <c r="A93" s="7" t="s">
        <v>129</v>
      </c>
      <c r="B93" s="14" t="s">
        <v>122</v>
      </c>
      <c r="C93" s="21" t="s">
        <v>18</v>
      </c>
      <c r="D93" s="15">
        <v>1</v>
      </c>
      <c r="E93" s="27">
        <v>14181</v>
      </c>
      <c r="F93" s="28">
        <f t="shared" si="3"/>
        <v>170172</v>
      </c>
      <c r="G93" s="10"/>
      <c r="H93" s="9"/>
      <c r="I93" s="29">
        <f t="shared" si="4"/>
        <v>23311.232876712329</v>
      </c>
      <c r="J93" s="9"/>
      <c r="K93" s="9"/>
      <c r="L93" s="9"/>
      <c r="M93" s="8">
        <f t="shared" si="5"/>
        <v>193483.23287671234</v>
      </c>
    </row>
    <row r="94" spans="1:13" x14ac:dyDescent="0.3">
      <c r="A94" s="7" t="s">
        <v>130</v>
      </c>
      <c r="B94" s="14" t="s">
        <v>131</v>
      </c>
      <c r="C94" s="21" t="s">
        <v>18</v>
      </c>
      <c r="D94" s="15">
        <v>1</v>
      </c>
      <c r="E94" s="27">
        <v>14181</v>
      </c>
      <c r="F94" s="28">
        <f t="shared" si="3"/>
        <v>170172</v>
      </c>
      <c r="G94" s="10"/>
      <c r="H94" s="9"/>
      <c r="I94" s="29">
        <f t="shared" si="4"/>
        <v>23311.232876712329</v>
      </c>
      <c r="J94" s="9"/>
      <c r="K94" s="9"/>
      <c r="L94" s="9"/>
      <c r="M94" s="8">
        <f t="shared" si="5"/>
        <v>193483.23287671234</v>
      </c>
    </row>
    <row r="95" spans="1:13" ht="25.5" x14ac:dyDescent="0.3">
      <c r="A95" s="7" t="s">
        <v>132</v>
      </c>
      <c r="B95" s="14" t="s">
        <v>131</v>
      </c>
      <c r="C95" s="21" t="s">
        <v>18</v>
      </c>
      <c r="D95" s="15">
        <v>1</v>
      </c>
      <c r="E95" s="27">
        <v>15504</v>
      </c>
      <c r="F95" s="28">
        <f t="shared" si="3"/>
        <v>186048</v>
      </c>
      <c r="G95" s="10"/>
      <c r="H95" s="9"/>
      <c r="I95" s="29">
        <f t="shared" si="4"/>
        <v>25486.027397260274</v>
      </c>
      <c r="J95" s="9"/>
      <c r="K95" s="9"/>
      <c r="L95" s="9"/>
      <c r="M95" s="8">
        <f t="shared" si="5"/>
        <v>211534.02739726027</v>
      </c>
    </row>
    <row r="96" spans="1:13" x14ac:dyDescent="0.3">
      <c r="A96" s="7" t="s">
        <v>133</v>
      </c>
      <c r="B96" s="14" t="s">
        <v>122</v>
      </c>
      <c r="C96" s="21" t="s">
        <v>18</v>
      </c>
      <c r="D96" s="15">
        <v>1</v>
      </c>
      <c r="E96" s="27">
        <v>10302</v>
      </c>
      <c r="F96" s="28">
        <f t="shared" si="3"/>
        <v>123624</v>
      </c>
      <c r="G96" s="10"/>
      <c r="H96" s="9"/>
      <c r="I96" s="29">
        <f t="shared" si="4"/>
        <v>16934.794520547945</v>
      </c>
      <c r="J96" s="9"/>
      <c r="K96" s="9"/>
      <c r="L96" s="9"/>
      <c r="M96" s="8">
        <f t="shared" si="5"/>
        <v>140558.79452054793</v>
      </c>
    </row>
    <row r="97" spans="1:13" x14ac:dyDescent="0.3">
      <c r="A97" s="7" t="s">
        <v>134</v>
      </c>
      <c r="B97" s="14" t="s">
        <v>122</v>
      </c>
      <c r="C97" s="21" t="s">
        <v>18</v>
      </c>
      <c r="D97" s="15">
        <v>1</v>
      </c>
      <c r="E97" s="27">
        <v>10302</v>
      </c>
      <c r="F97" s="28">
        <f t="shared" si="3"/>
        <v>123624</v>
      </c>
      <c r="G97" s="10"/>
      <c r="H97" s="9"/>
      <c r="I97" s="29">
        <f t="shared" si="4"/>
        <v>16934.794520547945</v>
      </c>
      <c r="J97" s="9"/>
      <c r="K97" s="9"/>
      <c r="L97" s="9"/>
      <c r="M97" s="8">
        <f t="shared" si="5"/>
        <v>140558.79452054793</v>
      </c>
    </row>
    <row r="98" spans="1:13" x14ac:dyDescent="0.3">
      <c r="A98" s="7" t="s">
        <v>135</v>
      </c>
      <c r="B98" s="14" t="s">
        <v>122</v>
      </c>
      <c r="C98" s="21" t="s">
        <v>18</v>
      </c>
      <c r="D98" s="15">
        <v>3</v>
      </c>
      <c r="E98" s="27">
        <v>8746</v>
      </c>
      <c r="F98" s="28">
        <f t="shared" si="3"/>
        <v>314856</v>
      </c>
      <c r="G98" s="10"/>
      <c r="H98" s="9"/>
      <c r="I98" s="29">
        <f t="shared" si="4"/>
        <v>43130.95890410959</v>
      </c>
      <c r="J98" s="9"/>
      <c r="K98" s="9"/>
      <c r="L98" s="9"/>
      <c r="M98" s="8">
        <f t="shared" si="5"/>
        <v>357986.9589041096</v>
      </c>
    </row>
    <row r="99" spans="1:13" ht="25.5" x14ac:dyDescent="0.3">
      <c r="A99" s="7" t="s">
        <v>136</v>
      </c>
      <c r="B99" s="14" t="s">
        <v>137</v>
      </c>
      <c r="C99" s="21" t="s">
        <v>18</v>
      </c>
      <c r="D99" s="15">
        <v>1</v>
      </c>
      <c r="E99" s="27">
        <v>16165</v>
      </c>
      <c r="F99" s="28">
        <f t="shared" si="3"/>
        <v>193980</v>
      </c>
      <c r="G99" s="10"/>
      <c r="H99" s="9"/>
      <c r="I99" s="29">
        <f t="shared" si="4"/>
        <v>26572.60273972603</v>
      </c>
      <c r="J99" s="9"/>
      <c r="K99" s="9"/>
      <c r="L99" s="9"/>
      <c r="M99" s="8">
        <f t="shared" si="5"/>
        <v>220552.60273972602</v>
      </c>
    </row>
    <row r="100" spans="1:13" ht="25.5" x14ac:dyDescent="0.3">
      <c r="A100" s="7" t="s">
        <v>138</v>
      </c>
      <c r="B100" s="14" t="s">
        <v>137</v>
      </c>
      <c r="C100" s="21" t="s">
        <v>18</v>
      </c>
      <c r="D100" s="15">
        <v>1</v>
      </c>
      <c r="E100" s="27">
        <v>15504</v>
      </c>
      <c r="F100" s="28">
        <f t="shared" si="3"/>
        <v>186048</v>
      </c>
      <c r="G100" s="10"/>
      <c r="H100" s="9"/>
      <c r="I100" s="29">
        <f t="shared" si="4"/>
        <v>25486.027397260274</v>
      </c>
      <c r="J100" s="9"/>
      <c r="K100" s="9"/>
      <c r="L100" s="9"/>
      <c r="M100" s="8">
        <f t="shared" si="5"/>
        <v>211534.02739726027</v>
      </c>
    </row>
    <row r="101" spans="1:13" ht="25.5" x14ac:dyDescent="0.3">
      <c r="A101" s="7" t="s">
        <v>139</v>
      </c>
      <c r="B101" s="14" t="s">
        <v>140</v>
      </c>
      <c r="C101" s="21" t="s">
        <v>18</v>
      </c>
      <c r="D101" s="15">
        <v>1</v>
      </c>
      <c r="E101" s="27">
        <v>15504</v>
      </c>
      <c r="F101" s="28">
        <f t="shared" si="3"/>
        <v>186048</v>
      </c>
      <c r="G101" s="10"/>
      <c r="H101" s="9"/>
      <c r="I101" s="29">
        <f t="shared" si="4"/>
        <v>25486.027397260274</v>
      </c>
      <c r="J101" s="9"/>
      <c r="K101" s="9"/>
      <c r="L101" s="9"/>
      <c r="M101" s="8">
        <f t="shared" si="5"/>
        <v>211534.02739726027</v>
      </c>
    </row>
    <row r="102" spans="1:13" ht="38.25" x14ac:dyDescent="0.3">
      <c r="A102" s="7" t="s">
        <v>141</v>
      </c>
      <c r="B102" s="14" t="s">
        <v>142</v>
      </c>
      <c r="C102" s="21" t="s">
        <v>18</v>
      </c>
      <c r="D102" s="15">
        <v>1</v>
      </c>
      <c r="E102" s="27">
        <v>16165</v>
      </c>
      <c r="F102" s="28">
        <f t="shared" si="3"/>
        <v>193980</v>
      </c>
      <c r="G102" s="10"/>
      <c r="H102" s="9"/>
      <c r="I102" s="29">
        <f t="shared" si="4"/>
        <v>26572.60273972603</v>
      </c>
      <c r="J102" s="9"/>
      <c r="K102" s="9"/>
      <c r="L102" s="9"/>
      <c r="M102" s="8">
        <f t="shared" si="5"/>
        <v>220552.60273972602</v>
      </c>
    </row>
    <row r="103" spans="1:13" ht="25.5" x14ac:dyDescent="0.3">
      <c r="A103" s="7" t="s">
        <v>143</v>
      </c>
      <c r="B103" s="14" t="s">
        <v>142</v>
      </c>
      <c r="C103" s="21" t="s">
        <v>18</v>
      </c>
      <c r="D103" s="15">
        <v>1</v>
      </c>
      <c r="E103" s="27">
        <v>15504</v>
      </c>
      <c r="F103" s="28">
        <f t="shared" si="3"/>
        <v>186048</v>
      </c>
      <c r="G103" s="10"/>
      <c r="H103" s="9"/>
      <c r="I103" s="29">
        <f t="shared" si="4"/>
        <v>25486.027397260274</v>
      </c>
      <c r="J103" s="9"/>
      <c r="K103" s="9"/>
      <c r="L103" s="9"/>
      <c r="M103" s="8">
        <f t="shared" si="5"/>
        <v>211534.02739726027</v>
      </c>
    </row>
    <row r="104" spans="1:13" ht="25.5" x14ac:dyDescent="0.3">
      <c r="A104" s="7" t="s">
        <v>144</v>
      </c>
      <c r="B104" s="14" t="s">
        <v>142</v>
      </c>
      <c r="C104" s="21" t="s">
        <v>18</v>
      </c>
      <c r="D104" s="15">
        <v>1</v>
      </c>
      <c r="E104" s="27">
        <v>9064</v>
      </c>
      <c r="F104" s="28">
        <f t="shared" si="3"/>
        <v>108768</v>
      </c>
      <c r="G104" s="10"/>
      <c r="H104" s="9"/>
      <c r="I104" s="29">
        <f t="shared" si="4"/>
        <v>14899.726027397261</v>
      </c>
      <c r="J104" s="9"/>
      <c r="K104" s="9"/>
      <c r="L104" s="9"/>
      <c r="M104" s="8">
        <f t="shared" si="5"/>
        <v>123667.72602739726</v>
      </c>
    </row>
    <row r="105" spans="1:13" ht="25.5" x14ac:dyDescent="0.3">
      <c r="A105" s="7" t="s">
        <v>145</v>
      </c>
      <c r="B105" s="14" t="s">
        <v>142</v>
      </c>
      <c r="C105" s="21" t="s">
        <v>18</v>
      </c>
      <c r="D105" s="15">
        <v>1</v>
      </c>
      <c r="E105" s="27">
        <v>9064</v>
      </c>
      <c r="F105" s="28">
        <f t="shared" si="3"/>
        <v>108768</v>
      </c>
      <c r="G105" s="10"/>
      <c r="H105" s="9"/>
      <c r="I105" s="29">
        <f t="shared" si="4"/>
        <v>14899.726027397261</v>
      </c>
      <c r="J105" s="9"/>
      <c r="K105" s="9"/>
      <c r="L105" s="9"/>
      <c r="M105" s="8">
        <f t="shared" si="5"/>
        <v>123667.72602739726</v>
      </c>
    </row>
    <row r="106" spans="1:13" ht="25.5" x14ac:dyDescent="0.3">
      <c r="A106" s="7" t="s">
        <v>146</v>
      </c>
      <c r="B106" s="14" t="s">
        <v>142</v>
      </c>
      <c r="C106" s="21" t="s">
        <v>18</v>
      </c>
      <c r="D106" s="15">
        <v>1</v>
      </c>
      <c r="E106" s="27">
        <v>15504</v>
      </c>
      <c r="F106" s="28">
        <f t="shared" si="3"/>
        <v>186048</v>
      </c>
      <c r="G106" s="10"/>
      <c r="H106" s="9"/>
      <c r="I106" s="29">
        <f t="shared" si="4"/>
        <v>25486.027397260274</v>
      </c>
      <c r="J106" s="9"/>
      <c r="K106" s="9"/>
      <c r="L106" s="9"/>
      <c r="M106" s="8">
        <f t="shared" si="5"/>
        <v>211534.02739726027</v>
      </c>
    </row>
    <row r="107" spans="1:13" ht="25.5" x14ac:dyDescent="0.3">
      <c r="A107" s="7" t="s">
        <v>147</v>
      </c>
      <c r="B107" s="14" t="s">
        <v>142</v>
      </c>
      <c r="C107" s="21" t="s">
        <v>18</v>
      </c>
      <c r="D107" s="15">
        <v>1</v>
      </c>
      <c r="E107" s="27">
        <v>6637</v>
      </c>
      <c r="F107" s="28">
        <f t="shared" si="3"/>
        <v>79644</v>
      </c>
      <c r="G107" s="10"/>
      <c r="H107" s="9"/>
      <c r="I107" s="29">
        <f t="shared" si="4"/>
        <v>10910.13698630137</v>
      </c>
      <c r="J107" s="9"/>
      <c r="K107" s="9"/>
      <c r="L107" s="9"/>
      <c r="M107" s="8">
        <f t="shared" si="5"/>
        <v>90554.136986301368</v>
      </c>
    </row>
    <row r="108" spans="1:13" ht="25.5" x14ac:dyDescent="0.3">
      <c r="A108" s="7" t="s">
        <v>148</v>
      </c>
      <c r="B108" s="14" t="s">
        <v>142</v>
      </c>
      <c r="C108" s="21" t="s">
        <v>18</v>
      </c>
      <c r="D108" s="15">
        <v>1</v>
      </c>
      <c r="E108" s="27">
        <v>6637</v>
      </c>
      <c r="F108" s="28">
        <f t="shared" si="3"/>
        <v>79644</v>
      </c>
      <c r="G108" s="10"/>
      <c r="H108" s="9"/>
      <c r="I108" s="29">
        <f t="shared" si="4"/>
        <v>10910.13698630137</v>
      </c>
      <c r="J108" s="9"/>
      <c r="K108" s="9"/>
      <c r="L108" s="9"/>
      <c r="M108" s="8">
        <f t="shared" si="5"/>
        <v>90554.136986301368</v>
      </c>
    </row>
    <row r="109" spans="1:13" ht="25.5" x14ac:dyDescent="0.3">
      <c r="A109" s="7" t="s">
        <v>149</v>
      </c>
      <c r="B109" s="14" t="s">
        <v>150</v>
      </c>
      <c r="C109" s="21" t="s">
        <v>18</v>
      </c>
      <c r="D109" s="15">
        <v>1</v>
      </c>
      <c r="E109" s="27">
        <v>10302</v>
      </c>
      <c r="F109" s="28">
        <f t="shared" si="3"/>
        <v>123624</v>
      </c>
      <c r="G109" s="10"/>
      <c r="H109" s="9"/>
      <c r="I109" s="29">
        <f t="shared" si="4"/>
        <v>16934.794520547945</v>
      </c>
      <c r="J109" s="9"/>
      <c r="K109" s="9"/>
      <c r="L109" s="9"/>
      <c r="M109" s="8">
        <f t="shared" si="5"/>
        <v>140558.79452054793</v>
      </c>
    </row>
    <row r="110" spans="1:13" ht="25.5" x14ac:dyDescent="0.3">
      <c r="A110" s="7" t="s">
        <v>151</v>
      </c>
      <c r="B110" s="14" t="s">
        <v>150</v>
      </c>
      <c r="C110" s="21" t="s">
        <v>18</v>
      </c>
      <c r="D110" s="15">
        <v>1</v>
      </c>
      <c r="E110" s="27">
        <v>10302</v>
      </c>
      <c r="F110" s="28">
        <f t="shared" si="3"/>
        <v>123624</v>
      </c>
      <c r="G110" s="10"/>
      <c r="H110" s="9"/>
      <c r="I110" s="29">
        <f t="shared" si="4"/>
        <v>16934.794520547945</v>
      </c>
      <c r="J110" s="9"/>
      <c r="K110" s="9"/>
      <c r="L110" s="9"/>
      <c r="M110" s="8">
        <f t="shared" si="5"/>
        <v>140558.79452054793</v>
      </c>
    </row>
    <row r="111" spans="1:13" ht="25.5" x14ac:dyDescent="0.3">
      <c r="A111" s="7" t="s">
        <v>152</v>
      </c>
      <c r="B111" s="14" t="s">
        <v>150</v>
      </c>
      <c r="C111" s="21" t="s">
        <v>18</v>
      </c>
      <c r="D111" s="15">
        <v>1</v>
      </c>
      <c r="E111" s="27">
        <v>10302</v>
      </c>
      <c r="F111" s="28">
        <f t="shared" si="3"/>
        <v>123624</v>
      </c>
      <c r="G111" s="10"/>
      <c r="H111" s="9"/>
      <c r="I111" s="29">
        <f t="shared" si="4"/>
        <v>16934.794520547945</v>
      </c>
      <c r="J111" s="9"/>
      <c r="K111" s="9"/>
      <c r="L111" s="9"/>
      <c r="M111" s="8">
        <f t="shared" si="5"/>
        <v>140558.79452054793</v>
      </c>
    </row>
    <row r="112" spans="1:13" ht="25.5" x14ac:dyDescent="0.3">
      <c r="A112" s="7" t="s">
        <v>153</v>
      </c>
      <c r="B112" s="14" t="s">
        <v>154</v>
      </c>
      <c r="C112" s="21" t="s">
        <v>18</v>
      </c>
      <c r="D112" s="15">
        <v>1</v>
      </c>
      <c r="E112" s="27">
        <v>15504</v>
      </c>
      <c r="F112" s="28">
        <f t="shared" si="3"/>
        <v>186048</v>
      </c>
      <c r="G112" s="10"/>
      <c r="H112" s="9"/>
      <c r="I112" s="29">
        <f t="shared" si="4"/>
        <v>25486.027397260274</v>
      </c>
      <c r="J112" s="9"/>
      <c r="K112" s="9"/>
      <c r="L112" s="9"/>
      <c r="M112" s="8">
        <f t="shared" si="5"/>
        <v>211534.02739726027</v>
      </c>
    </row>
    <row r="113" spans="1:13" ht="25.5" x14ac:dyDescent="0.3">
      <c r="A113" s="7" t="s">
        <v>155</v>
      </c>
      <c r="B113" s="14" t="s">
        <v>154</v>
      </c>
      <c r="C113" s="21" t="s">
        <v>18</v>
      </c>
      <c r="D113" s="15">
        <v>1</v>
      </c>
      <c r="E113" s="27">
        <v>10302</v>
      </c>
      <c r="F113" s="28">
        <f t="shared" si="3"/>
        <v>123624</v>
      </c>
      <c r="G113" s="10"/>
      <c r="H113" s="9"/>
      <c r="I113" s="29">
        <f t="shared" si="4"/>
        <v>16934.794520547945</v>
      </c>
      <c r="J113" s="9"/>
      <c r="K113" s="9"/>
      <c r="L113" s="9"/>
      <c r="M113" s="8">
        <f t="shared" si="5"/>
        <v>140558.79452054793</v>
      </c>
    </row>
    <row r="114" spans="1:13" ht="38.25" x14ac:dyDescent="0.3">
      <c r="A114" s="7" t="s">
        <v>156</v>
      </c>
      <c r="B114" s="14" t="s">
        <v>157</v>
      </c>
      <c r="C114" s="21" t="s">
        <v>18</v>
      </c>
      <c r="D114" s="15">
        <v>1</v>
      </c>
      <c r="E114" s="27">
        <v>10302</v>
      </c>
      <c r="F114" s="28">
        <f t="shared" si="3"/>
        <v>123624</v>
      </c>
      <c r="G114" s="10"/>
      <c r="H114" s="9"/>
      <c r="I114" s="29">
        <f t="shared" si="4"/>
        <v>16934.794520547945</v>
      </c>
      <c r="J114" s="9"/>
      <c r="K114" s="9"/>
      <c r="L114" s="9"/>
      <c r="M114" s="8">
        <f t="shared" si="5"/>
        <v>140558.79452054793</v>
      </c>
    </row>
    <row r="115" spans="1:13" ht="25.5" x14ac:dyDescent="0.3">
      <c r="A115" s="7" t="s">
        <v>158</v>
      </c>
      <c r="B115" s="14" t="s">
        <v>157</v>
      </c>
      <c r="C115" s="21" t="s">
        <v>18</v>
      </c>
      <c r="D115" s="15">
        <v>1</v>
      </c>
      <c r="E115" s="27">
        <v>10302</v>
      </c>
      <c r="F115" s="28">
        <f t="shared" si="3"/>
        <v>123624</v>
      </c>
      <c r="G115" s="10"/>
      <c r="H115" s="9"/>
      <c r="I115" s="29">
        <f t="shared" si="4"/>
        <v>16934.794520547945</v>
      </c>
      <c r="J115" s="9"/>
      <c r="K115" s="9"/>
      <c r="L115" s="9"/>
      <c r="M115" s="8">
        <f t="shared" si="5"/>
        <v>140558.79452054793</v>
      </c>
    </row>
    <row r="116" spans="1:13" x14ac:dyDescent="0.3">
      <c r="A116" s="7" t="s">
        <v>159</v>
      </c>
      <c r="B116" s="14" t="s">
        <v>157</v>
      </c>
      <c r="C116" s="21" t="s">
        <v>18</v>
      </c>
      <c r="D116" s="15">
        <v>1</v>
      </c>
      <c r="E116" s="27">
        <v>9807</v>
      </c>
      <c r="F116" s="28">
        <f t="shared" si="3"/>
        <v>117684</v>
      </c>
      <c r="G116" s="10"/>
      <c r="H116" s="9"/>
      <c r="I116" s="29">
        <f t="shared" si="4"/>
        <v>16121.095890410959</v>
      </c>
      <c r="J116" s="9"/>
      <c r="K116" s="9"/>
      <c r="L116" s="9"/>
      <c r="M116" s="8">
        <f t="shared" si="5"/>
        <v>133805.09589041097</v>
      </c>
    </row>
    <row r="117" spans="1:13" x14ac:dyDescent="0.3">
      <c r="A117" s="7" t="s">
        <v>160</v>
      </c>
      <c r="B117" s="14" t="s">
        <v>157</v>
      </c>
      <c r="C117" s="21" t="s">
        <v>18</v>
      </c>
      <c r="D117" s="15">
        <v>2</v>
      </c>
      <c r="E117" s="27">
        <v>6893</v>
      </c>
      <c r="F117" s="28">
        <f t="shared" si="3"/>
        <v>165432</v>
      </c>
      <c r="G117" s="10"/>
      <c r="H117" s="9"/>
      <c r="I117" s="29">
        <f t="shared" si="4"/>
        <v>22661.917808219179</v>
      </c>
      <c r="J117" s="9"/>
      <c r="K117" s="9"/>
      <c r="L117" s="9"/>
      <c r="M117" s="8">
        <f t="shared" si="5"/>
        <v>188093.91780821918</v>
      </c>
    </row>
    <row r="118" spans="1:13" x14ac:dyDescent="0.3">
      <c r="A118" s="7" t="s">
        <v>161</v>
      </c>
      <c r="B118" s="14" t="s">
        <v>157</v>
      </c>
      <c r="C118" s="21" t="s">
        <v>18</v>
      </c>
      <c r="D118" s="15">
        <v>1</v>
      </c>
      <c r="E118" s="27">
        <v>6427</v>
      </c>
      <c r="F118" s="28">
        <f t="shared" si="3"/>
        <v>77124</v>
      </c>
      <c r="G118" s="10"/>
      <c r="H118" s="9"/>
      <c r="I118" s="29">
        <f t="shared" si="4"/>
        <v>10564.931506849316</v>
      </c>
      <c r="J118" s="9"/>
      <c r="K118" s="9"/>
      <c r="L118" s="9"/>
      <c r="M118" s="8">
        <f t="shared" si="5"/>
        <v>87688.931506849316</v>
      </c>
    </row>
    <row r="119" spans="1:13" x14ac:dyDescent="0.3">
      <c r="A119" s="7" t="s">
        <v>162</v>
      </c>
      <c r="B119" s="14" t="s">
        <v>157</v>
      </c>
      <c r="C119" s="21" t="s">
        <v>18</v>
      </c>
      <c r="D119" s="15">
        <v>1</v>
      </c>
      <c r="E119" s="27">
        <v>14181</v>
      </c>
      <c r="F119" s="28">
        <f t="shared" si="3"/>
        <v>170172</v>
      </c>
      <c r="G119" s="10"/>
      <c r="H119" s="9"/>
      <c r="I119" s="29">
        <f t="shared" si="4"/>
        <v>23311.232876712329</v>
      </c>
      <c r="J119" s="9"/>
      <c r="K119" s="9"/>
      <c r="L119" s="9"/>
      <c r="M119" s="8">
        <f t="shared" si="5"/>
        <v>193483.23287671234</v>
      </c>
    </row>
    <row r="120" spans="1:13" x14ac:dyDescent="0.3">
      <c r="A120" s="7" t="s">
        <v>163</v>
      </c>
      <c r="B120" s="14" t="s">
        <v>157</v>
      </c>
      <c r="C120" s="21" t="s">
        <v>18</v>
      </c>
      <c r="D120" s="15">
        <v>1</v>
      </c>
      <c r="E120" s="27">
        <v>9064</v>
      </c>
      <c r="F120" s="28">
        <f t="shared" si="3"/>
        <v>108768</v>
      </c>
      <c r="G120" s="10"/>
      <c r="H120" s="9"/>
      <c r="I120" s="29">
        <f t="shared" si="4"/>
        <v>14899.726027397261</v>
      </c>
      <c r="J120" s="9"/>
      <c r="K120" s="9"/>
      <c r="L120" s="9"/>
      <c r="M120" s="8">
        <f t="shared" si="5"/>
        <v>123667.72602739726</v>
      </c>
    </row>
    <row r="121" spans="1:13" x14ac:dyDescent="0.3">
      <c r="A121" s="7" t="s">
        <v>164</v>
      </c>
      <c r="B121" s="14" t="s">
        <v>157</v>
      </c>
      <c r="C121" s="21" t="s">
        <v>18</v>
      </c>
      <c r="D121" s="15">
        <v>1</v>
      </c>
      <c r="E121" s="27">
        <v>7400</v>
      </c>
      <c r="F121" s="28">
        <f t="shared" si="3"/>
        <v>88800</v>
      </c>
      <c r="G121" s="10"/>
      <c r="H121" s="9"/>
      <c r="I121" s="29">
        <f t="shared" si="4"/>
        <v>12164.383561643835</v>
      </c>
      <c r="J121" s="9"/>
      <c r="K121" s="9"/>
      <c r="L121" s="9"/>
      <c r="M121" s="8">
        <f t="shared" si="5"/>
        <v>100964.38356164383</v>
      </c>
    </row>
    <row r="122" spans="1:13" x14ac:dyDescent="0.3">
      <c r="A122" s="7" t="s">
        <v>165</v>
      </c>
      <c r="B122" s="14" t="s">
        <v>157</v>
      </c>
      <c r="C122" s="21" t="s">
        <v>18</v>
      </c>
      <c r="D122" s="15">
        <v>1</v>
      </c>
      <c r="E122" s="27">
        <v>9312</v>
      </c>
      <c r="F122" s="28">
        <f t="shared" si="3"/>
        <v>111744</v>
      </c>
      <c r="G122" s="10"/>
      <c r="H122" s="9"/>
      <c r="I122" s="29">
        <f t="shared" si="4"/>
        <v>15307.397260273972</v>
      </c>
      <c r="J122" s="9"/>
      <c r="K122" s="9"/>
      <c r="L122" s="9"/>
      <c r="M122" s="8">
        <f t="shared" si="5"/>
        <v>127051.39726027397</v>
      </c>
    </row>
    <row r="123" spans="1:13" x14ac:dyDescent="0.3">
      <c r="A123" s="7" t="s">
        <v>166</v>
      </c>
      <c r="B123" s="14" t="s">
        <v>157</v>
      </c>
      <c r="C123" s="21" t="s">
        <v>18</v>
      </c>
      <c r="D123" s="15">
        <v>1</v>
      </c>
      <c r="E123" s="27">
        <v>11571</v>
      </c>
      <c r="F123" s="28">
        <f t="shared" si="3"/>
        <v>138852</v>
      </c>
      <c r="G123" s="10"/>
      <c r="H123" s="9"/>
      <c r="I123" s="29">
        <f t="shared" si="4"/>
        <v>19020.821917808222</v>
      </c>
      <c r="J123" s="9"/>
      <c r="K123" s="9"/>
      <c r="L123" s="9"/>
      <c r="M123" s="8">
        <f t="shared" si="5"/>
        <v>157872.82191780821</v>
      </c>
    </row>
    <row r="124" spans="1:13" x14ac:dyDescent="0.3">
      <c r="A124" s="7" t="s">
        <v>167</v>
      </c>
      <c r="B124" s="14" t="s">
        <v>157</v>
      </c>
      <c r="C124" s="21" t="s">
        <v>18</v>
      </c>
      <c r="D124" s="15">
        <v>1</v>
      </c>
      <c r="E124" s="27">
        <v>6608</v>
      </c>
      <c r="F124" s="28">
        <f t="shared" si="3"/>
        <v>79296</v>
      </c>
      <c r="G124" s="10"/>
      <c r="H124" s="9"/>
      <c r="I124" s="29">
        <f t="shared" si="4"/>
        <v>10862.465753424658</v>
      </c>
      <c r="J124" s="9"/>
      <c r="K124" s="9"/>
      <c r="L124" s="9"/>
      <c r="M124" s="8">
        <f t="shared" si="5"/>
        <v>90158.465753424651</v>
      </c>
    </row>
    <row r="125" spans="1:13" x14ac:dyDescent="0.3">
      <c r="A125" s="7" t="s">
        <v>168</v>
      </c>
      <c r="B125" s="14" t="s">
        <v>157</v>
      </c>
      <c r="C125" s="21" t="s">
        <v>18</v>
      </c>
      <c r="D125" s="15">
        <v>1</v>
      </c>
      <c r="E125" s="27">
        <v>4717</v>
      </c>
      <c r="F125" s="28">
        <f t="shared" si="3"/>
        <v>56604</v>
      </c>
      <c r="G125" s="10"/>
      <c r="H125" s="9"/>
      <c r="I125" s="29">
        <f t="shared" si="4"/>
        <v>7753.9726027397264</v>
      </c>
      <c r="J125" s="9"/>
      <c r="K125" s="9"/>
      <c r="L125" s="9"/>
      <c r="M125" s="8">
        <f t="shared" si="5"/>
        <v>64357.972602739726</v>
      </c>
    </row>
    <row r="126" spans="1:13" x14ac:dyDescent="0.3">
      <c r="A126" s="7" t="s">
        <v>169</v>
      </c>
      <c r="B126" s="14" t="s">
        <v>157</v>
      </c>
      <c r="C126" s="21" t="s">
        <v>18</v>
      </c>
      <c r="D126" s="15">
        <v>1</v>
      </c>
      <c r="E126" s="27">
        <v>4001</v>
      </c>
      <c r="F126" s="28">
        <f t="shared" si="3"/>
        <v>48012</v>
      </c>
      <c r="G126" s="10"/>
      <c r="H126" s="9"/>
      <c r="I126" s="29">
        <f t="shared" si="4"/>
        <v>6576.9863013698623</v>
      </c>
      <c r="J126" s="9"/>
      <c r="K126" s="9"/>
      <c r="L126" s="9"/>
      <c r="M126" s="8">
        <f t="shared" si="5"/>
        <v>54588.986301369863</v>
      </c>
    </row>
    <row r="127" spans="1:13" x14ac:dyDescent="0.3">
      <c r="A127" s="7" t="s">
        <v>170</v>
      </c>
      <c r="B127" s="14" t="s">
        <v>157</v>
      </c>
      <c r="C127" s="21" t="s">
        <v>18</v>
      </c>
      <c r="D127" s="15">
        <v>1</v>
      </c>
      <c r="E127" s="27">
        <v>10936</v>
      </c>
      <c r="F127" s="28">
        <f t="shared" si="3"/>
        <v>131232</v>
      </c>
      <c r="G127" s="10"/>
      <c r="H127" s="9"/>
      <c r="I127" s="29">
        <f t="shared" si="4"/>
        <v>17976.986301369863</v>
      </c>
      <c r="J127" s="9"/>
      <c r="K127" s="9"/>
      <c r="L127" s="9"/>
      <c r="M127" s="8">
        <f t="shared" si="5"/>
        <v>149208.98630136985</v>
      </c>
    </row>
    <row r="128" spans="1:13" ht="25.5" x14ac:dyDescent="0.3">
      <c r="A128" s="7" t="s">
        <v>171</v>
      </c>
      <c r="B128" s="14" t="s">
        <v>157</v>
      </c>
      <c r="C128" s="21" t="s">
        <v>18</v>
      </c>
      <c r="D128" s="15">
        <v>1</v>
      </c>
      <c r="E128" s="27">
        <v>5836</v>
      </c>
      <c r="F128" s="28">
        <f t="shared" si="3"/>
        <v>70032</v>
      </c>
      <c r="G128" s="10"/>
      <c r="H128" s="9"/>
      <c r="I128" s="29">
        <f t="shared" si="4"/>
        <v>9593.4246575342477</v>
      </c>
      <c r="J128" s="9"/>
      <c r="K128" s="9"/>
      <c r="L128" s="9"/>
      <c r="M128" s="8">
        <f t="shared" si="5"/>
        <v>79625.424657534255</v>
      </c>
    </row>
    <row r="129" spans="1:13" ht="25.5" x14ac:dyDescent="0.3">
      <c r="A129" s="7" t="s">
        <v>172</v>
      </c>
      <c r="B129" s="14" t="s">
        <v>157</v>
      </c>
      <c r="C129" s="21" t="s">
        <v>18</v>
      </c>
      <c r="D129" s="15">
        <v>1</v>
      </c>
      <c r="E129" s="27">
        <v>4717</v>
      </c>
      <c r="F129" s="28">
        <f t="shared" si="3"/>
        <v>56604</v>
      </c>
      <c r="G129" s="10"/>
      <c r="H129" s="9"/>
      <c r="I129" s="29">
        <f t="shared" si="4"/>
        <v>7753.9726027397264</v>
      </c>
      <c r="J129" s="9"/>
      <c r="K129" s="9"/>
      <c r="L129" s="9"/>
      <c r="M129" s="8">
        <f t="shared" si="5"/>
        <v>64357.972602739726</v>
      </c>
    </row>
    <row r="130" spans="1:13" x14ac:dyDescent="0.3">
      <c r="A130" s="7" t="s">
        <v>173</v>
      </c>
      <c r="B130" s="14" t="s">
        <v>157</v>
      </c>
      <c r="C130" s="21" t="s">
        <v>18</v>
      </c>
      <c r="D130" s="15">
        <v>1</v>
      </c>
      <c r="E130" s="27">
        <v>5836</v>
      </c>
      <c r="F130" s="28">
        <f t="shared" si="3"/>
        <v>70032</v>
      </c>
      <c r="G130" s="10"/>
      <c r="H130" s="9"/>
      <c r="I130" s="29">
        <f t="shared" si="4"/>
        <v>9593.4246575342477</v>
      </c>
      <c r="J130" s="9"/>
      <c r="K130" s="9"/>
      <c r="L130" s="9"/>
      <c r="M130" s="8">
        <f t="shared" si="5"/>
        <v>79625.424657534255</v>
      </c>
    </row>
    <row r="131" spans="1:13" ht="25.5" x14ac:dyDescent="0.3">
      <c r="A131" s="7" t="s">
        <v>174</v>
      </c>
      <c r="B131" s="14" t="s">
        <v>175</v>
      </c>
      <c r="C131" s="21" t="s">
        <v>18</v>
      </c>
      <c r="D131" s="15">
        <v>1</v>
      </c>
      <c r="E131" s="27">
        <v>16165</v>
      </c>
      <c r="F131" s="28">
        <f t="shared" si="3"/>
        <v>193980</v>
      </c>
      <c r="G131" s="10"/>
      <c r="H131" s="9"/>
      <c r="I131" s="29">
        <f t="shared" si="4"/>
        <v>26572.60273972603</v>
      </c>
      <c r="J131" s="9"/>
      <c r="K131" s="9"/>
      <c r="L131" s="9"/>
      <c r="M131" s="8">
        <f t="shared" si="5"/>
        <v>220552.60273972602</v>
      </c>
    </row>
    <row r="132" spans="1:13" x14ac:dyDescent="0.3">
      <c r="A132" s="7" t="s">
        <v>176</v>
      </c>
      <c r="B132" s="14" t="s">
        <v>177</v>
      </c>
      <c r="C132" s="21" t="s">
        <v>18</v>
      </c>
      <c r="D132" s="15">
        <v>1</v>
      </c>
      <c r="E132" s="27">
        <v>15504</v>
      </c>
      <c r="F132" s="28">
        <f t="shared" si="3"/>
        <v>186048</v>
      </c>
      <c r="G132" s="10"/>
      <c r="H132" s="9"/>
      <c r="I132" s="29">
        <f t="shared" si="4"/>
        <v>25486.027397260274</v>
      </c>
      <c r="J132" s="9"/>
      <c r="K132" s="9"/>
      <c r="L132" s="9"/>
      <c r="M132" s="8">
        <f t="shared" si="5"/>
        <v>211534.02739726027</v>
      </c>
    </row>
    <row r="133" spans="1:13" x14ac:dyDescent="0.3">
      <c r="A133" s="7" t="s">
        <v>178</v>
      </c>
      <c r="B133" s="14" t="s">
        <v>177</v>
      </c>
      <c r="C133" s="21" t="s">
        <v>18</v>
      </c>
      <c r="D133" s="15">
        <v>1</v>
      </c>
      <c r="E133" s="27">
        <v>9064</v>
      </c>
      <c r="F133" s="28">
        <f t="shared" si="3"/>
        <v>108768</v>
      </c>
      <c r="G133" s="10"/>
      <c r="H133" s="9"/>
      <c r="I133" s="29">
        <f t="shared" si="4"/>
        <v>14899.726027397261</v>
      </c>
      <c r="J133" s="9"/>
      <c r="K133" s="9"/>
      <c r="L133" s="9"/>
      <c r="M133" s="8">
        <f t="shared" si="5"/>
        <v>123667.72602739726</v>
      </c>
    </row>
    <row r="134" spans="1:13" x14ac:dyDescent="0.3">
      <c r="A134" s="7" t="s">
        <v>179</v>
      </c>
      <c r="B134" s="14" t="s">
        <v>177</v>
      </c>
      <c r="C134" s="21" t="s">
        <v>18</v>
      </c>
      <c r="D134" s="15">
        <v>1</v>
      </c>
      <c r="E134" s="27">
        <v>6660</v>
      </c>
      <c r="F134" s="28">
        <f t="shared" si="3"/>
        <v>79920</v>
      </c>
      <c r="G134" s="10"/>
      <c r="H134" s="9"/>
      <c r="I134" s="29">
        <f t="shared" si="4"/>
        <v>10947.945205479453</v>
      </c>
      <c r="J134" s="9"/>
      <c r="K134" s="9"/>
      <c r="L134" s="9"/>
      <c r="M134" s="8">
        <f t="shared" si="5"/>
        <v>90867.945205479453</v>
      </c>
    </row>
    <row r="135" spans="1:13" x14ac:dyDescent="0.3">
      <c r="A135" s="7" t="s">
        <v>180</v>
      </c>
      <c r="B135" s="14" t="s">
        <v>177</v>
      </c>
      <c r="C135" s="21" t="s">
        <v>18</v>
      </c>
      <c r="D135" s="15">
        <v>1</v>
      </c>
      <c r="E135" s="27">
        <v>5913</v>
      </c>
      <c r="F135" s="28">
        <f t="shared" ref="F135:F198" si="6">D135*E135*12</f>
        <v>70956</v>
      </c>
      <c r="G135" s="10"/>
      <c r="H135" s="9"/>
      <c r="I135" s="29">
        <f t="shared" ref="I135:I198" si="7">F135/365*50</f>
        <v>9720</v>
      </c>
      <c r="J135" s="9"/>
      <c r="K135" s="9"/>
      <c r="L135" s="9"/>
      <c r="M135" s="8">
        <f t="shared" ref="M135:M198" si="8">SUM(F135:L135)</f>
        <v>80676</v>
      </c>
    </row>
    <row r="136" spans="1:13" x14ac:dyDescent="0.3">
      <c r="A136" s="7" t="s">
        <v>181</v>
      </c>
      <c r="B136" s="14" t="s">
        <v>177</v>
      </c>
      <c r="C136" s="21" t="s">
        <v>18</v>
      </c>
      <c r="D136" s="15">
        <v>1</v>
      </c>
      <c r="E136" s="27">
        <v>5177</v>
      </c>
      <c r="F136" s="28">
        <f t="shared" si="6"/>
        <v>62124</v>
      </c>
      <c r="G136" s="10"/>
      <c r="H136" s="9"/>
      <c r="I136" s="29">
        <f t="shared" si="7"/>
        <v>8510.1369863013697</v>
      </c>
      <c r="J136" s="9"/>
      <c r="K136" s="9"/>
      <c r="L136" s="9"/>
      <c r="M136" s="8">
        <f t="shared" si="8"/>
        <v>70634.136986301368</v>
      </c>
    </row>
    <row r="137" spans="1:13" x14ac:dyDescent="0.3">
      <c r="A137" s="7" t="s">
        <v>182</v>
      </c>
      <c r="B137" s="14" t="s">
        <v>177</v>
      </c>
      <c r="C137" s="21" t="s">
        <v>18</v>
      </c>
      <c r="D137" s="15">
        <v>1</v>
      </c>
      <c r="E137" s="27">
        <v>4451</v>
      </c>
      <c r="F137" s="28">
        <f t="shared" si="6"/>
        <v>53412</v>
      </c>
      <c r="G137" s="10"/>
      <c r="H137" s="9"/>
      <c r="I137" s="29">
        <f t="shared" si="7"/>
        <v>7316.7123287671229</v>
      </c>
      <c r="J137" s="9"/>
      <c r="K137" s="9"/>
      <c r="L137" s="9"/>
      <c r="M137" s="8">
        <f t="shared" si="8"/>
        <v>60728.71232876712</v>
      </c>
    </row>
    <row r="138" spans="1:13" x14ac:dyDescent="0.3">
      <c r="A138" s="7" t="s">
        <v>183</v>
      </c>
      <c r="B138" s="14" t="s">
        <v>177</v>
      </c>
      <c r="C138" s="21" t="s">
        <v>18</v>
      </c>
      <c r="D138" s="15">
        <v>1</v>
      </c>
      <c r="E138" s="27">
        <v>4001</v>
      </c>
      <c r="F138" s="28">
        <f t="shared" si="6"/>
        <v>48012</v>
      </c>
      <c r="G138" s="10"/>
      <c r="H138" s="9"/>
      <c r="I138" s="29">
        <f t="shared" si="7"/>
        <v>6576.9863013698623</v>
      </c>
      <c r="J138" s="9"/>
      <c r="K138" s="9"/>
      <c r="L138" s="9"/>
      <c r="M138" s="8">
        <f t="shared" si="8"/>
        <v>54588.986301369863</v>
      </c>
    </row>
    <row r="139" spans="1:13" x14ac:dyDescent="0.3">
      <c r="A139" s="7" t="s">
        <v>184</v>
      </c>
      <c r="B139" s="14" t="s">
        <v>177</v>
      </c>
      <c r="C139" s="21" t="s">
        <v>18</v>
      </c>
      <c r="D139" s="15">
        <v>1</v>
      </c>
      <c r="E139" s="27">
        <v>2974</v>
      </c>
      <c r="F139" s="28">
        <f t="shared" si="6"/>
        <v>35688</v>
      </c>
      <c r="G139" s="10"/>
      <c r="H139" s="9"/>
      <c r="I139" s="29">
        <f t="shared" si="7"/>
        <v>4888.767123287671</v>
      </c>
      <c r="J139" s="9"/>
      <c r="K139" s="9"/>
      <c r="L139" s="9"/>
      <c r="M139" s="8">
        <f t="shared" si="8"/>
        <v>40576.767123287675</v>
      </c>
    </row>
    <row r="140" spans="1:13" x14ac:dyDescent="0.3">
      <c r="A140" s="7" t="s">
        <v>185</v>
      </c>
      <c r="B140" s="14" t="s">
        <v>177</v>
      </c>
      <c r="C140" s="21" t="s">
        <v>18</v>
      </c>
      <c r="D140" s="15">
        <v>1</v>
      </c>
      <c r="E140" s="27">
        <v>7885</v>
      </c>
      <c r="F140" s="28">
        <f t="shared" si="6"/>
        <v>94620</v>
      </c>
      <c r="G140" s="10"/>
      <c r="H140" s="9"/>
      <c r="I140" s="29">
        <f t="shared" si="7"/>
        <v>12961.64383561644</v>
      </c>
      <c r="J140" s="9"/>
      <c r="K140" s="9"/>
      <c r="L140" s="9"/>
      <c r="M140" s="8">
        <f t="shared" si="8"/>
        <v>107581.64383561644</v>
      </c>
    </row>
    <row r="141" spans="1:13" x14ac:dyDescent="0.3">
      <c r="A141" s="7" t="s">
        <v>186</v>
      </c>
      <c r="B141" s="14" t="s">
        <v>187</v>
      </c>
      <c r="C141" s="21" t="s">
        <v>18</v>
      </c>
      <c r="D141" s="15">
        <v>1</v>
      </c>
      <c r="E141" s="27">
        <v>10302</v>
      </c>
      <c r="F141" s="28">
        <f t="shared" si="6"/>
        <v>123624</v>
      </c>
      <c r="G141" s="10"/>
      <c r="H141" s="9"/>
      <c r="I141" s="29">
        <f t="shared" si="7"/>
        <v>16934.794520547945</v>
      </c>
      <c r="J141" s="9"/>
      <c r="K141" s="9"/>
      <c r="L141" s="9"/>
      <c r="M141" s="8">
        <f t="shared" si="8"/>
        <v>140558.79452054793</v>
      </c>
    </row>
    <row r="142" spans="1:13" x14ac:dyDescent="0.3">
      <c r="A142" s="7" t="s">
        <v>188</v>
      </c>
      <c r="B142" s="14" t="s">
        <v>177</v>
      </c>
      <c r="C142" s="21" t="s">
        <v>18</v>
      </c>
      <c r="D142" s="15">
        <v>1</v>
      </c>
      <c r="E142" s="27">
        <v>10302</v>
      </c>
      <c r="F142" s="28">
        <f t="shared" si="6"/>
        <v>123624</v>
      </c>
      <c r="G142" s="10"/>
      <c r="H142" s="9"/>
      <c r="I142" s="29">
        <f t="shared" si="7"/>
        <v>16934.794520547945</v>
      </c>
      <c r="J142" s="9"/>
      <c r="K142" s="9"/>
      <c r="L142" s="9"/>
      <c r="M142" s="8">
        <f t="shared" si="8"/>
        <v>140558.79452054793</v>
      </c>
    </row>
    <row r="143" spans="1:13" x14ac:dyDescent="0.3">
      <c r="A143" s="7" t="s">
        <v>189</v>
      </c>
      <c r="B143" s="14" t="s">
        <v>177</v>
      </c>
      <c r="C143" s="21" t="s">
        <v>18</v>
      </c>
      <c r="D143" s="15">
        <v>1</v>
      </c>
      <c r="E143" s="27">
        <v>9064</v>
      </c>
      <c r="F143" s="28">
        <f t="shared" si="6"/>
        <v>108768</v>
      </c>
      <c r="G143" s="10"/>
      <c r="H143" s="9"/>
      <c r="I143" s="29">
        <f t="shared" si="7"/>
        <v>14899.726027397261</v>
      </c>
      <c r="J143" s="9"/>
      <c r="K143" s="9"/>
      <c r="L143" s="9"/>
      <c r="M143" s="8">
        <f t="shared" si="8"/>
        <v>123667.72602739726</v>
      </c>
    </row>
    <row r="144" spans="1:13" x14ac:dyDescent="0.3">
      <c r="A144" s="7" t="s">
        <v>190</v>
      </c>
      <c r="B144" s="14" t="s">
        <v>177</v>
      </c>
      <c r="C144" s="21" t="s">
        <v>18</v>
      </c>
      <c r="D144" s="15">
        <v>1</v>
      </c>
      <c r="E144" s="27">
        <v>6427</v>
      </c>
      <c r="F144" s="28">
        <f t="shared" si="6"/>
        <v>77124</v>
      </c>
      <c r="G144" s="10"/>
      <c r="H144" s="9"/>
      <c r="I144" s="29">
        <f t="shared" si="7"/>
        <v>10564.931506849316</v>
      </c>
      <c r="J144" s="9"/>
      <c r="K144" s="9"/>
      <c r="L144" s="9"/>
      <c r="M144" s="8">
        <f t="shared" si="8"/>
        <v>87688.931506849316</v>
      </c>
    </row>
    <row r="145" spans="1:13" x14ac:dyDescent="0.3">
      <c r="A145" s="7" t="s">
        <v>191</v>
      </c>
      <c r="B145" s="14" t="s">
        <v>192</v>
      </c>
      <c r="C145" s="21" t="s">
        <v>18</v>
      </c>
      <c r="D145" s="15">
        <v>1</v>
      </c>
      <c r="E145" s="27">
        <v>10302</v>
      </c>
      <c r="F145" s="28">
        <f t="shared" si="6"/>
        <v>123624</v>
      </c>
      <c r="G145" s="10"/>
      <c r="H145" s="9"/>
      <c r="I145" s="29">
        <f t="shared" si="7"/>
        <v>16934.794520547945</v>
      </c>
      <c r="J145" s="9"/>
      <c r="K145" s="9"/>
      <c r="L145" s="9"/>
      <c r="M145" s="8">
        <f t="shared" si="8"/>
        <v>140558.79452054793</v>
      </c>
    </row>
    <row r="146" spans="1:13" x14ac:dyDescent="0.3">
      <c r="A146" s="7" t="s">
        <v>193</v>
      </c>
      <c r="B146" s="14" t="s">
        <v>194</v>
      </c>
      <c r="C146" s="21" t="s">
        <v>18</v>
      </c>
      <c r="D146" s="15">
        <v>1</v>
      </c>
      <c r="E146" s="27">
        <v>10302</v>
      </c>
      <c r="F146" s="28">
        <f t="shared" si="6"/>
        <v>123624</v>
      </c>
      <c r="G146" s="10"/>
      <c r="H146" s="9"/>
      <c r="I146" s="29">
        <f t="shared" si="7"/>
        <v>16934.794520547945</v>
      </c>
      <c r="J146" s="9"/>
      <c r="K146" s="9"/>
      <c r="L146" s="9"/>
      <c r="M146" s="8">
        <f t="shared" si="8"/>
        <v>140558.79452054793</v>
      </c>
    </row>
    <row r="147" spans="1:13" x14ac:dyDescent="0.3">
      <c r="A147" s="7" t="s">
        <v>195</v>
      </c>
      <c r="B147" s="14" t="s">
        <v>196</v>
      </c>
      <c r="C147" s="21" t="s">
        <v>18</v>
      </c>
      <c r="D147" s="15">
        <v>1</v>
      </c>
      <c r="E147" s="27">
        <v>10302</v>
      </c>
      <c r="F147" s="28">
        <f t="shared" si="6"/>
        <v>123624</v>
      </c>
      <c r="G147" s="10"/>
      <c r="H147" s="9"/>
      <c r="I147" s="29">
        <f t="shared" si="7"/>
        <v>16934.794520547945</v>
      </c>
      <c r="J147" s="9">
        <v>5151</v>
      </c>
      <c r="K147" s="9"/>
      <c r="L147" s="9"/>
      <c r="M147" s="8">
        <f t="shared" si="8"/>
        <v>145709.79452054793</v>
      </c>
    </row>
    <row r="148" spans="1:13" x14ac:dyDescent="0.3">
      <c r="A148" s="7" t="s">
        <v>197</v>
      </c>
      <c r="B148" s="14" t="s">
        <v>196</v>
      </c>
      <c r="C148" s="21" t="s">
        <v>18</v>
      </c>
      <c r="D148" s="15">
        <v>2</v>
      </c>
      <c r="E148" s="27">
        <v>6893</v>
      </c>
      <c r="F148" s="28">
        <f t="shared" si="6"/>
        <v>165432</v>
      </c>
      <c r="G148" s="10"/>
      <c r="H148" s="9"/>
      <c r="I148" s="29">
        <f t="shared" si="7"/>
        <v>22661.917808219179</v>
      </c>
      <c r="J148" s="9">
        <v>6892</v>
      </c>
      <c r="K148" s="9"/>
      <c r="L148" s="9"/>
      <c r="M148" s="8">
        <f t="shared" si="8"/>
        <v>194985.91780821918</v>
      </c>
    </row>
    <row r="149" spans="1:13" x14ac:dyDescent="0.3">
      <c r="A149" s="7" t="s">
        <v>198</v>
      </c>
      <c r="B149" s="14" t="s">
        <v>196</v>
      </c>
      <c r="C149" s="21" t="s">
        <v>18</v>
      </c>
      <c r="D149" s="15">
        <v>2</v>
      </c>
      <c r="E149" s="27">
        <v>6427</v>
      </c>
      <c r="F149" s="28">
        <f t="shared" si="6"/>
        <v>154248</v>
      </c>
      <c r="G149" s="10"/>
      <c r="H149" s="9"/>
      <c r="I149" s="29">
        <f t="shared" si="7"/>
        <v>21129.863013698632</v>
      </c>
      <c r="J149" s="9">
        <v>6426</v>
      </c>
      <c r="K149" s="9"/>
      <c r="L149" s="9"/>
      <c r="M149" s="8">
        <f t="shared" si="8"/>
        <v>181803.86301369863</v>
      </c>
    </row>
    <row r="150" spans="1:13" x14ac:dyDescent="0.3">
      <c r="A150" s="7" t="s">
        <v>199</v>
      </c>
      <c r="B150" s="14" t="s">
        <v>196</v>
      </c>
      <c r="C150" s="21" t="s">
        <v>18</v>
      </c>
      <c r="D150" s="15">
        <v>2</v>
      </c>
      <c r="E150" s="27">
        <v>5177</v>
      </c>
      <c r="F150" s="28">
        <f t="shared" si="6"/>
        <v>124248</v>
      </c>
      <c r="G150" s="10"/>
      <c r="H150" s="9"/>
      <c r="I150" s="29">
        <f t="shared" si="7"/>
        <v>17020.273972602739</v>
      </c>
      <c r="J150" s="9">
        <v>5177</v>
      </c>
      <c r="K150" s="9"/>
      <c r="L150" s="9"/>
      <c r="M150" s="8">
        <f t="shared" si="8"/>
        <v>146445.27397260274</v>
      </c>
    </row>
    <row r="151" spans="1:13" x14ac:dyDescent="0.3">
      <c r="A151" s="7" t="s">
        <v>200</v>
      </c>
      <c r="B151" s="14" t="s">
        <v>196</v>
      </c>
      <c r="C151" s="21" t="s">
        <v>18</v>
      </c>
      <c r="D151" s="15">
        <v>1</v>
      </c>
      <c r="E151" s="27">
        <v>4001</v>
      </c>
      <c r="F151" s="28">
        <f t="shared" si="6"/>
        <v>48012</v>
      </c>
      <c r="G151" s="10"/>
      <c r="H151" s="9"/>
      <c r="I151" s="29">
        <f t="shared" si="7"/>
        <v>6576.9863013698623</v>
      </c>
      <c r="J151" s="9">
        <v>2000</v>
      </c>
      <c r="K151" s="9"/>
      <c r="L151" s="9"/>
      <c r="M151" s="8">
        <f t="shared" si="8"/>
        <v>56588.986301369863</v>
      </c>
    </row>
    <row r="152" spans="1:13" x14ac:dyDescent="0.3">
      <c r="A152" s="7" t="s">
        <v>201</v>
      </c>
      <c r="B152" s="14" t="s">
        <v>196</v>
      </c>
      <c r="C152" s="21" t="s">
        <v>18</v>
      </c>
      <c r="D152" s="15">
        <v>1</v>
      </c>
      <c r="E152" s="27">
        <v>4451</v>
      </c>
      <c r="F152" s="28">
        <f t="shared" si="6"/>
        <v>53412</v>
      </c>
      <c r="G152" s="10"/>
      <c r="H152" s="9"/>
      <c r="I152" s="29">
        <f t="shared" si="7"/>
        <v>7316.7123287671229</v>
      </c>
      <c r="J152" s="9">
        <v>2226</v>
      </c>
      <c r="K152" s="9"/>
      <c r="L152" s="9"/>
      <c r="M152" s="8">
        <f t="shared" si="8"/>
        <v>62954.71232876712</v>
      </c>
    </row>
    <row r="153" spans="1:13" x14ac:dyDescent="0.3">
      <c r="A153" s="7" t="s">
        <v>202</v>
      </c>
      <c r="B153" s="14" t="s">
        <v>196</v>
      </c>
      <c r="C153" s="21" t="s">
        <v>18</v>
      </c>
      <c r="D153" s="15">
        <v>1</v>
      </c>
      <c r="E153" s="27">
        <v>9064</v>
      </c>
      <c r="F153" s="28">
        <f t="shared" si="6"/>
        <v>108768</v>
      </c>
      <c r="G153" s="10"/>
      <c r="H153" s="9"/>
      <c r="I153" s="29">
        <f t="shared" si="7"/>
        <v>14899.726027397261</v>
      </c>
      <c r="J153" s="9">
        <v>4532</v>
      </c>
      <c r="K153" s="9"/>
      <c r="L153" s="9"/>
      <c r="M153" s="8">
        <f t="shared" si="8"/>
        <v>128199.72602739726</v>
      </c>
    </row>
    <row r="154" spans="1:13" x14ac:dyDescent="0.3">
      <c r="A154" s="7" t="s">
        <v>203</v>
      </c>
      <c r="B154" s="14" t="s">
        <v>196</v>
      </c>
      <c r="C154" s="21" t="s">
        <v>18</v>
      </c>
      <c r="D154" s="15">
        <v>1</v>
      </c>
      <c r="E154" s="27">
        <v>5678</v>
      </c>
      <c r="F154" s="28">
        <f t="shared" si="6"/>
        <v>68136</v>
      </c>
      <c r="G154" s="10"/>
      <c r="H154" s="9"/>
      <c r="I154" s="29">
        <f t="shared" si="7"/>
        <v>9333.698630136987</v>
      </c>
      <c r="J154" s="9">
        <v>2834</v>
      </c>
      <c r="K154" s="9"/>
      <c r="L154" s="9"/>
      <c r="M154" s="8">
        <f t="shared" si="8"/>
        <v>80303.698630136991</v>
      </c>
    </row>
    <row r="155" spans="1:13" x14ac:dyDescent="0.3">
      <c r="A155" s="7" t="s">
        <v>204</v>
      </c>
      <c r="B155" s="14" t="s">
        <v>196</v>
      </c>
      <c r="C155" s="21" t="s">
        <v>18</v>
      </c>
      <c r="D155" s="15">
        <v>1</v>
      </c>
      <c r="E155" s="27">
        <v>5177</v>
      </c>
      <c r="F155" s="28">
        <f t="shared" si="6"/>
        <v>62124</v>
      </c>
      <c r="G155" s="10"/>
      <c r="H155" s="9"/>
      <c r="I155" s="29">
        <f t="shared" si="7"/>
        <v>8510.1369863013697</v>
      </c>
      <c r="J155" s="9">
        <v>2588</v>
      </c>
      <c r="K155" s="9"/>
      <c r="L155" s="9"/>
      <c r="M155" s="8">
        <f t="shared" si="8"/>
        <v>73222.136986301368</v>
      </c>
    </row>
    <row r="156" spans="1:13" x14ac:dyDescent="0.3">
      <c r="A156" s="7" t="s">
        <v>205</v>
      </c>
      <c r="B156" s="14" t="s">
        <v>196</v>
      </c>
      <c r="C156" s="21" t="s">
        <v>18</v>
      </c>
      <c r="D156" s="15">
        <v>1</v>
      </c>
      <c r="E156" s="27">
        <v>6146</v>
      </c>
      <c r="F156" s="28">
        <f t="shared" si="6"/>
        <v>73752</v>
      </c>
      <c r="G156" s="10"/>
      <c r="H156" s="9"/>
      <c r="I156" s="29">
        <f t="shared" si="7"/>
        <v>10103.013698630137</v>
      </c>
      <c r="J156" s="9"/>
      <c r="K156" s="9"/>
      <c r="L156" s="9"/>
      <c r="M156" s="8">
        <f t="shared" si="8"/>
        <v>83855.013698630137</v>
      </c>
    </row>
    <row r="157" spans="1:13" x14ac:dyDescent="0.3">
      <c r="A157" s="7" t="s">
        <v>206</v>
      </c>
      <c r="B157" s="14" t="s">
        <v>196</v>
      </c>
      <c r="C157" s="21" t="s">
        <v>18</v>
      </c>
      <c r="D157" s="15">
        <v>1</v>
      </c>
      <c r="E157" s="27">
        <v>5293</v>
      </c>
      <c r="F157" s="28">
        <f t="shared" si="6"/>
        <v>63516</v>
      </c>
      <c r="G157" s="10"/>
      <c r="H157" s="9"/>
      <c r="I157" s="29">
        <f t="shared" si="7"/>
        <v>8700.8219178082181</v>
      </c>
      <c r="J157" s="9"/>
      <c r="K157" s="9"/>
      <c r="L157" s="9"/>
      <c r="M157" s="8">
        <f t="shared" si="8"/>
        <v>72216.821917808222</v>
      </c>
    </row>
    <row r="158" spans="1:13" x14ac:dyDescent="0.3">
      <c r="A158" s="7" t="s">
        <v>207</v>
      </c>
      <c r="B158" s="14" t="s">
        <v>208</v>
      </c>
      <c r="C158" s="21" t="s">
        <v>18</v>
      </c>
      <c r="D158" s="15">
        <v>1</v>
      </c>
      <c r="E158" s="27">
        <v>10302</v>
      </c>
      <c r="F158" s="28">
        <f t="shared" si="6"/>
        <v>123624</v>
      </c>
      <c r="G158" s="10"/>
      <c r="H158" s="9"/>
      <c r="I158" s="29">
        <f t="shared" si="7"/>
        <v>16934.794520547945</v>
      </c>
      <c r="J158" s="9"/>
      <c r="K158" s="9"/>
      <c r="L158" s="9"/>
      <c r="M158" s="8">
        <f t="shared" si="8"/>
        <v>140558.79452054793</v>
      </c>
    </row>
    <row r="159" spans="1:13" ht="25.5" x14ac:dyDescent="0.3">
      <c r="A159" s="7" t="s">
        <v>209</v>
      </c>
      <c r="B159" s="14" t="s">
        <v>208</v>
      </c>
      <c r="C159" s="21" t="s">
        <v>18</v>
      </c>
      <c r="D159" s="15">
        <v>1</v>
      </c>
      <c r="E159" s="27">
        <v>9064</v>
      </c>
      <c r="F159" s="28">
        <f t="shared" si="6"/>
        <v>108768</v>
      </c>
      <c r="G159" s="10"/>
      <c r="H159" s="9"/>
      <c r="I159" s="29">
        <f t="shared" si="7"/>
        <v>14899.726027397261</v>
      </c>
      <c r="J159" s="9"/>
      <c r="K159" s="9"/>
      <c r="L159" s="9"/>
      <c r="M159" s="8">
        <f t="shared" si="8"/>
        <v>123667.72602739726</v>
      </c>
    </row>
    <row r="160" spans="1:13" x14ac:dyDescent="0.3">
      <c r="A160" s="7" t="s">
        <v>210</v>
      </c>
      <c r="B160" s="14" t="s">
        <v>208</v>
      </c>
      <c r="C160" s="21" t="s">
        <v>18</v>
      </c>
      <c r="D160" s="15">
        <v>1</v>
      </c>
      <c r="E160" s="27">
        <v>6427</v>
      </c>
      <c r="F160" s="28">
        <f t="shared" si="6"/>
        <v>77124</v>
      </c>
      <c r="G160" s="10"/>
      <c r="H160" s="9"/>
      <c r="I160" s="29">
        <f t="shared" si="7"/>
        <v>10564.931506849316</v>
      </c>
      <c r="J160" s="9"/>
      <c r="K160" s="9"/>
      <c r="L160" s="9"/>
      <c r="M160" s="8">
        <f t="shared" si="8"/>
        <v>87688.931506849316</v>
      </c>
    </row>
    <row r="161" spans="1:13" x14ac:dyDescent="0.3">
      <c r="A161" s="7" t="s">
        <v>211</v>
      </c>
      <c r="B161" s="14" t="s">
        <v>208</v>
      </c>
      <c r="C161" s="21" t="s">
        <v>18</v>
      </c>
      <c r="D161" s="15">
        <v>1</v>
      </c>
      <c r="E161" s="27">
        <v>10054</v>
      </c>
      <c r="F161" s="28">
        <f t="shared" si="6"/>
        <v>120648</v>
      </c>
      <c r="G161" s="10"/>
      <c r="H161" s="9"/>
      <c r="I161" s="29">
        <f t="shared" si="7"/>
        <v>16527.123287671235</v>
      </c>
      <c r="J161" s="9"/>
      <c r="K161" s="9"/>
      <c r="L161" s="9"/>
      <c r="M161" s="8">
        <f t="shared" si="8"/>
        <v>137175.12328767125</v>
      </c>
    </row>
    <row r="162" spans="1:13" x14ac:dyDescent="0.3">
      <c r="A162" s="7" t="s">
        <v>212</v>
      </c>
      <c r="B162" s="14" t="s">
        <v>208</v>
      </c>
      <c r="C162" s="21" t="s">
        <v>18</v>
      </c>
      <c r="D162" s="15">
        <v>1</v>
      </c>
      <c r="E162" s="27">
        <v>10054</v>
      </c>
      <c r="F162" s="28">
        <f t="shared" si="6"/>
        <v>120648</v>
      </c>
      <c r="G162" s="10"/>
      <c r="H162" s="9"/>
      <c r="I162" s="29">
        <f t="shared" si="7"/>
        <v>16527.123287671235</v>
      </c>
      <c r="J162" s="9"/>
      <c r="K162" s="9"/>
      <c r="L162" s="9"/>
      <c r="M162" s="8">
        <f t="shared" si="8"/>
        <v>137175.12328767125</v>
      </c>
    </row>
    <row r="163" spans="1:13" x14ac:dyDescent="0.3">
      <c r="A163" s="7" t="s">
        <v>213</v>
      </c>
      <c r="B163" s="14" t="s">
        <v>208</v>
      </c>
      <c r="C163" s="21" t="s">
        <v>18</v>
      </c>
      <c r="D163" s="15">
        <v>1</v>
      </c>
      <c r="E163" s="27">
        <v>9064</v>
      </c>
      <c r="F163" s="28">
        <f t="shared" si="6"/>
        <v>108768</v>
      </c>
      <c r="G163" s="10"/>
      <c r="H163" s="9"/>
      <c r="I163" s="29">
        <f t="shared" si="7"/>
        <v>14899.726027397261</v>
      </c>
      <c r="J163" s="9"/>
      <c r="K163" s="9"/>
      <c r="L163" s="9"/>
      <c r="M163" s="8">
        <f t="shared" si="8"/>
        <v>123667.72602739726</v>
      </c>
    </row>
    <row r="164" spans="1:13" x14ac:dyDescent="0.3">
      <c r="A164" s="7" t="s">
        <v>199</v>
      </c>
      <c r="B164" s="14" t="s">
        <v>208</v>
      </c>
      <c r="C164" s="21" t="s">
        <v>18</v>
      </c>
      <c r="D164" s="15">
        <v>1</v>
      </c>
      <c r="E164" s="27">
        <v>5177</v>
      </c>
      <c r="F164" s="28">
        <f t="shared" si="6"/>
        <v>62124</v>
      </c>
      <c r="G164" s="10"/>
      <c r="H164" s="9"/>
      <c r="I164" s="29">
        <f t="shared" si="7"/>
        <v>8510.1369863013697</v>
      </c>
      <c r="J164" s="9"/>
      <c r="K164" s="9"/>
      <c r="L164" s="9"/>
      <c r="M164" s="8">
        <f t="shared" si="8"/>
        <v>70634.136986301368</v>
      </c>
    </row>
    <row r="165" spans="1:13" x14ac:dyDescent="0.3">
      <c r="A165" s="7" t="s">
        <v>110</v>
      </c>
      <c r="B165" s="14" t="s">
        <v>208</v>
      </c>
      <c r="C165" s="21" t="s">
        <v>18</v>
      </c>
      <c r="D165" s="15">
        <v>1</v>
      </c>
      <c r="E165" s="27">
        <v>7885</v>
      </c>
      <c r="F165" s="28">
        <f t="shared" si="6"/>
        <v>94620</v>
      </c>
      <c r="G165" s="10"/>
      <c r="H165" s="9"/>
      <c r="I165" s="29">
        <f t="shared" si="7"/>
        <v>12961.64383561644</v>
      </c>
      <c r="J165" s="9"/>
      <c r="K165" s="9"/>
      <c r="L165" s="9"/>
      <c r="M165" s="8">
        <f t="shared" si="8"/>
        <v>107581.64383561644</v>
      </c>
    </row>
    <row r="166" spans="1:13" x14ac:dyDescent="0.3">
      <c r="A166" s="7" t="s">
        <v>38</v>
      </c>
      <c r="B166" s="14" t="s">
        <v>208</v>
      </c>
      <c r="C166" s="21" t="s">
        <v>18</v>
      </c>
      <c r="D166" s="15">
        <v>1</v>
      </c>
      <c r="E166" s="27">
        <v>6427</v>
      </c>
      <c r="F166" s="28">
        <f t="shared" si="6"/>
        <v>77124</v>
      </c>
      <c r="G166" s="10"/>
      <c r="H166" s="9"/>
      <c r="I166" s="29">
        <f t="shared" si="7"/>
        <v>10564.931506849316</v>
      </c>
      <c r="J166" s="9"/>
      <c r="K166" s="9"/>
      <c r="L166" s="9"/>
      <c r="M166" s="8">
        <f t="shared" si="8"/>
        <v>87688.931506849316</v>
      </c>
    </row>
    <row r="167" spans="1:13" x14ac:dyDescent="0.3">
      <c r="A167" s="7" t="s">
        <v>214</v>
      </c>
      <c r="B167" s="14" t="s">
        <v>208</v>
      </c>
      <c r="C167" s="21" t="s">
        <v>18</v>
      </c>
      <c r="D167" s="15">
        <v>1</v>
      </c>
      <c r="E167" s="27">
        <v>8586</v>
      </c>
      <c r="F167" s="28">
        <f t="shared" si="6"/>
        <v>103032</v>
      </c>
      <c r="G167" s="10"/>
      <c r="H167" s="9"/>
      <c r="I167" s="29">
        <f t="shared" si="7"/>
        <v>14113.972602739726</v>
      </c>
      <c r="J167" s="9"/>
      <c r="K167" s="9"/>
      <c r="L167" s="9"/>
      <c r="M167" s="8">
        <f t="shared" si="8"/>
        <v>117145.97260273973</v>
      </c>
    </row>
    <row r="168" spans="1:13" x14ac:dyDescent="0.3">
      <c r="A168" s="7" t="s">
        <v>215</v>
      </c>
      <c r="B168" s="14" t="s">
        <v>216</v>
      </c>
      <c r="C168" s="21" t="s">
        <v>18</v>
      </c>
      <c r="D168" s="15">
        <v>1</v>
      </c>
      <c r="E168" s="27">
        <v>15504</v>
      </c>
      <c r="F168" s="28">
        <f t="shared" si="6"/>
        <v>186048</v>
      </c>
      <c r="G168" s="10"/>
      <c r="H168" s="9"/>
      <c r="I168" s="29">
        <f t="shared" si="7"/>
        <v>25486.027397260274</v>
      </c>
      <c r="J168" s="9"/>
      <c r="K168" s="9"/>
      <c r="L168" s="9"/>
      <c r="M168" s="8">
        <f t="shared" si="8"/>
        <v>211534.02739726027</v>
      </c>
    </row>
    <row r="169" spans="1:13" x14ac:dyDescent="0.3">
      <c r="A169" s="7" t="s">
        <v>217</v>
      </c>
      <c r="B169" s="14" t="s">
        <v>216</v>
      </c>
      <c r="C169" s="21" t="s">
        <v>18</v>
      </c>
      <c r="D169" s="15">
        <v>1</v>
      </c>
      <c r="E169" s="27">
        <v>1196</v>
      </c>
      <c r="F169" s="28">
        <f t="shared" si="6"/>
        <v>14352</v>
      </c>
      <c r="G169" s="10"/>
      <c r="H169" s="9"/>
      <c r="I169" s="29">
        <f t="shared" si="7"/>
        <v>1966.0273972602738</v>
      </c>
      <c r="J169" s="9"/>
      <c r="K169" s="9"/>
      <c r="L169" s="9"/>
      <c r="M169" s="8">
        <f t="shared" si="8"/>
        <v>16318.027397260274</v>
      </c>
    </row>
    <row r="170" spans="1:13" x14ac:dyDescent="0.3">
      <c r="A170" s="7" t="s">
        <v>218</v>
      </c>
      <c r="B170" s="14" t="s">
        <v>216</v>
      </c>
      <c r="C170" s="21" t="s">
        <v>18</v>
      </c>
      <c r="D170" s="15">
        <v>1</v>
      </c>
      <c r="E170" s="27">
        <v>3417</v>
      </c>
      <c r="F170" s="28">
        <f t="shared" si="6"/>
        <v>41004</v>
      </c>
      <c r="G170" s="10"/>
      <c r="H170" s="9"/>
      <c r="I170" s="29">
        <f t="shared" si="7"/>
        <v>5616.9863013698632</v>
      </c>
      <c r="J170" s="9"/>
      <c r="K170" s="9"/>
      <c r="L170" s="9"/>
      <c r="M170" s="8">
        <f t="shared" si="8"/>
        <v>46620.986301369863</v>
      </c>
    </row>
    <row r="171" spans="1:13" ht="25.5" x14ac:dyDescent="0.3">
      <c r="A171" s="7" t="s">
        <v>219</v>
      </c>
      <c r="B171" s="14" t="s">
        <v>220</v>
      </c>
      <c r="C171" s="21" t="s">
        <v>18</v>
      </c>
      <c r="D171" s="15">
        <v>1</v>
      </c>
      <c r="E171" s="27">
        <v>16165</v>
      </c>
      <c r="F171" s="28">
        <f t="shared" si="6"/>
        <v>193980</v>
      </c>
      <c r="G171" s="10"/>
      <c r="H171" s="9"/>
      <c r="I171" s="29">
        <f t="shared" si="7"/>
        <v>26572.60273972603</v>
      </c>
      <c r="J171" s="9"/>
      <c r="K171" s="9"/>
      <c r="L171" s="9"/>
      <c r="M171" s="8">
        <f t="shared" si="8"/>
        <v>220552.60273972602</v>
      </c>
    </row>
    <row r="172" spans="1:13" ht="25.5" x14ac:dyDescent="0.3">
      <c r="A172" s="7" t="s">
        <v>221</v>
      </c>
      <c r="B172" s="14" t="s">
        <v>222</v>
      </c>
      <c r="C172" s="21" t="s">
        <v>18</v>
      </c>
      <c r="D172" s="15">
        <v>1</v>
      </c>
      <c r="E172" s="27">
        <v>15504</v>
      </c>
      <c r="F172" s="28">
        <f t="shared" si="6"/>
        <v>186048</v>
      </c>
      <c r="G172" s="10"/>
      <c r="H172" s="9"/>
      <c r="I172" s="29">
        <f t="shared" si="7"/>
        <v>25486.027397260274</v>
      </c>
      <c r="J172" s="9"/>
      <c r="K172" s="9"/>
      <c r="L172" s="9"/>
      <c r="M172" s="8">
        <f t="shared" si="8"/>
        <v>211534.02739726027</v>
      </c>
    </row>
    <row r="173" spans="1:13" ht="25.5" x14ac:dyDescent="0.3">
      <c r="A173" s="7" t="s">
        <v>223</v>
      </c>
      <c r="B173" s="14" t="s">
        <v>222</v>
      </c>
      <c r="C173" s="21" t="s">
        <v>18</v>
      </c>
      <c r="D173" s="15">
        <v>1</v>
      </c>
      <c r="E173" s="27">
        <v>9064</v>
      </c>
      <c r="F173" s="28">
        <f t="shared" si="6"/>
        <v>108768</v>
      </c>
      <c r="G173" s="10"/>
      <c r="H173" s="9"/>
      <c r="I173" s="29">
        <f t="shared" si="7"/>
        <v>14899.726027397261</v>
      </c>
      <c r="J173" s="9"/>
      <c r="K173" s="9"/>
      <c r="L173" s="9"/>
      <c r="M173" s="8">
        <f t="shared" si="8"/>
        <v>123667.72602739726</v>
      </c>
    </row>
    <row r="174" spans="1:13" ht="25.5" x14ac:dyDescent="0.3">
      <c r="A174" s="7" t="s">
        <v>224</v>
      </c>
      <c r="B174" s="14" t="s">
        <v>222</v>
      </c>
      <c r="C174" s="21" t="s">
        <v>18</v>
      </c>
      <c r="D174" s="15">
        <v>1</v>
      </c>
      <c r="E174" s="27">
        <v>3084</v>
      </c>
      <c r="F174" s="29">
        <f t="shared" si="6"/>
        <v>37008</v>
      </c>
      <c r="G174" s="10"/>
      <c r="H174" s="10"/>
      <c r="I174" s="29">
        <f t="shared" si="7"/>
        <v>5069.58904109589</v>
      </c>
      <c r="J174" s="10"/>
      <c r="K174" s="10"/>
      <c r="L174" s="10"/>
      <c r="M174" s="11">
        <f t="shared" si="8"/>
        <v>42077.589041095889</v>
      </c>
    </row>
    <row r="175" spans="1:13" ht="25.5" x14ac:dyDescent="0.3">
      <c r="A175" s="7" t="s">
        <v>225</v>
      </c>
      <c r="B175" s="14" t="s">
        <v>222</v>
      </c>
      <c r="C175" s="21" t="s">
        <v>18</v>
      </c>
      <c r="D175" s="15">
        <v>1</v>
      </c>
      <c r="E175" s="27">
        <v>6660</v>
      </c>
      <c r="F175" s="29">
        <f t="shared" si="6"/>
        <v>79920</v>
      </c>
      <c r="G175" s="10"/>
      <c r="H175" s="10"/>
      <c r="I175" s="29">
        <f t="shared" si="7"/>
        <v>10947.945205479453</v>
      </c>
      <c r="J175" s="10"/>
      <c r="K175" s="10"/>
      <c r="L175" s="10"/>
      <c r="M175" s="11">
        <f t="shared" si="8"/>
        <v>90867.945205479453</v>
      </c>
    </row>
    <row r="176" spans="1:13" ht="25.5" x14ac:dyDescent="0.3">
      <c r="A176" s="7" t="s">
        <v>226</v>
      </c>
      <c r="B176" s="14" t="s">
        <v>227</v>
      </c>
      <c r="C176" s="21" t="s">
        <v>18</v>
      </c>
      <c r="D176" s="15">
        <v>1</v>
      </c>
      <c r="E176" s="27">
        <v>15504</v>
      </c>
      <c r="F176" s="28">
        <f t="shared" si="6"/>
        <v>186048</v>
      </c>
      <c r="G176" s="10"/>
      <c r="H176" s="9"/>
      <c r="I176" s="29">
        <f t="shared" si="7"/>
        <v>25486.027397260274</v>
      </c>
      <c r="J176" s="9"/>
      <c r="K176" s="9"/>
      <c r="L176" s="9"/>
      <c r="M176" s="8">
        <f t="shared" si="8"/>
        <v>211534.02739726027</v>
      </c>
    </row>
    <row r="177" spans="1:13" ht="25.5" x14ac:dyDescent="0.3">
      <c r="A177" s="7" t="s">
        <v>228</v>
      </c>
      <c r="B177" s="14" t="s">
        <v>227</v>
      </c>
      <c r="C177" s="21" t="s">
        <v>18</v>
      </c>
      <c r="D177" s="15">
        <v>1</v>
      </c>
      <c r="E177" s="27">
        <v>10302</v>
      </c>
      <c r="F177" s="28">
        <f t="shared" si="6"/>
        <v>123624</v>
      </c>
      <c r="G177" s="10"/>
      <c r="H177" s="9"/>
      <c r="I177" s="29">
        <f t="shared" si="7"/>
        <v>16934.794520547945</v>
      </c>
      <c r="J177" s="9"/>
      <c r="K177" s="9"/>
      <c r="L177" s="9"/>
      <c r="M177" s="8">
        <f t="shared" si="8"/>
        <v>140558.79452054793</v>
      </c>
    </row>
    <row r="178" spans="1:13" ht="25.5" x14ac:dyDescent="0.3">
      <c r="A178" s="7" t="s">
        <v>229</v>
      </c>
      <c r="B178" s="14" t="s">
        <v>227</v>
      </c>
      <c r="C178" s="21" t="s">
        <v>18</v>
      </c>
      <c r="D178" s="15">
        <v>1</v>
      </c>
      <c r="E178" s="27">
        <v>8259</v>
      </c>
      <c r="F178" s="28">
        <f t="shared" si="6"/>
        <v>99108</v>
      </c>
      <c r="G178" s="10"/>
      <c r="H178" s="9"/>
      <c r="I178" s="29">
        <f t="shared" si="7"/>
        <v>13576.438356164383</v>
      </c>
      <c r="J178" s="9"/>
      <c r="K178" s="9"/>
      <c r="L178" s="9"/>
      <c r="M178" s="8">
        <f t="shared" si="8"/>
        <v>112684.43835616438</v>
      </c>
    </row>
    <row r="179" spans="1:13" ht="25.5" x14ac:dyDescent="0.3">
      <c r="A179" s="7" t="s">
        <v>230</v>
      </c>
      <c r="B179" s="14" t="s">
        <v>227</v>
      </c>
      <c r="C179" s="21" t="s">
        <v>18</v>
      </c>
      <c r="D179" s="15">
        <v>1</v>
      </c>
      <c r="E179" s="27">
        <v>3689</v>
      </c>
      <c r="F179" s="28">
        <f t="shared" si="6"/>
        <v>44268</v>
      </c>
      <c r="G179" s="10"/>
      <c r="H179" s="9"/>
      <c r="I179" s="29">
        <f t="shared" si="7"/>
        <v>6064.1095890410961</v>
      </c>
      <c r="J179" s="9"/>
      <c r="K179" s="9"/>
      <c r="L179" s="9"/>
      <c r="M179" s="8">
        <f t="shared" si="8"/>
        <v>50332.109589041094</v>
      </c>
    </row>
    <row r="180" spans="1:13" ht="25.5" x14ac:dyDescent="0.3">
      <c r="A180" s="7" t="s">
        <v>231</v>
      </c>
      <c r="B180" s="14" t="s">
        <v>227</v>
      </c>
      <c r="C180" s="21" t="s">
        <v>18</v>
      </c>
      <c r="D180" s="15">
        <v>1</v>
      </c>
      <c r="E180" s="27">
        <v>10302</v>
      </c>
      <c r="F180" s="28">
        <f t="shared" si="6"/>
        <v>123624</v>
      </c>
      <c r="G180" s="10"/>
      <c r="H180" s="9"/>
      <c r="I180" s="29">
        <f t="shared" si="7"/>
        <v>16934.794520547945</v>
      </c>
      <c r="J180" s="9"/>
      <c r="K180" s="9"/>
      <c r="L180" s="9"/>
      <c r="M180" s="8">
        <f t="shared" si="8"/>
        <v>140558.79452054793</v>
      </c>
    </row>
    <row r="181" spans="1:13" ht="25.5" x14ac:dyDescent="0.3">
      <c r="A181" s="7" t="s">
        <v>232</v>
      </c>
      <c r="B181" s="14" t="s">
        <v>227</v>
      </c>
      <c r="C181" s="21" t="s">
        <v>18</v>
      </c>
      <c r="D181" s="15">
        <v>1</v>
      </c>
      <c r="E181" s="27">
        <v>10302</v>
      </c>
      <c r="F181" s="28">
        <f t="shared" si="6"/>
        <v>123624</v>
      </c>
      <c r="G181" s="10"/>
      <c r="H181" s="9"/>
      <c r="I181" s="29">
        <f t="shared" si="7"/>
        <v>16934.794520547945</v>
      </c>
      <c r="J181" s="9"/>
      <c r="K181" s="9"/>
      <c r="L181" s="9"/>
      <c r="M181" s="8">
        <f t="shared" si="8"/>
        <v>140558.79452054793</v>
      </c>
    </row>
    <row r="182" spans="1:13" x14ac:dyDescent="0.3">
      <c r="A182" s="7" t="s">
        <v>233</v>
      </c>
      <c r="B182" s="14" t="s">
        <v>234</v>
      </c>
      <c r="C182" s="21" t="s">
        <v>18</v>
      </c>
      <c r="D182" s="15">
        <v>1</v>
      </c>
      <c r="E182" s="27">
        <v>10302</v>
      </c>
      <c r="F182" s="28">
        <f t="shared" si="6"/>
        <v>123624</v>
      </c>
      <c r="G182" s="10"/>
      <c r="H182" s="9"/>
      <c r="I182" s="29">
        <f t="shared" si="7"/>
        <v>16934.794520547945</v>
      </c>
      <c r="J182" s="9"/>
      <c r="K182" s="9"/>
      <c r="L182" s="9"/>
      <c r="M182" s="8">
        <f t="shared" si="8"/>
        <v>140558.79452054793</v>
      </c>
    </row>
    <row r="183" spans="1:13" ht="25.5" x14ac:dyDescent="0.3">
      <c r="A183" s="7" t="s">
        <v>235</v>
      </c>
      <c r="B183" s="14" t="s">
        <v>236</v>
      </c>
      <c r="C183" s="21" t="s">
        <v>18</v>
      </c>
      <c r="D183" s="15">
        <v>1</v>
      </c>
      <c r="E183" s="27">
        <v>10302</v>
      </c>
      <c r="F183" s="28">
        <f t="shared" si="6"/>
        <v>123624</v>
      </c>
      <c r="G183" s="10"/>
      <c r="H183" s="9"/>
      <c r="I183" s="29">
        <f t="shared" si="7"/>
        <v>16934.794520547945</v>
      </c>
      <c r="J183" s="9"/>
      <c r="K183" s="9"/>
      <c r="L183" s="9"/>
      <c r="M183" s="8">
        <f t="shared" si="8"/>
        <v>140558.79452054793</v>
      </c>
    </row>
    <row r="184" spans="1:13" ht="25.5" x14ac:dyDescent="0.3">
      <c r="A184" s="7" t="s">
        <v>237</v>
      </c>
      <c r="B184" s="14" t="s">
        <v>236</v>
      </c>
      <c r="C184" s="21" t="s">
        <v>18</v>
      </c>
      <c r="D184" s="15">
        <v>1</v>
      </c>
      <c r="E184" s="27">
        <v>15504</v>
      </c>
      <c r="F184" s="28">
        <f t="shared" si="6"/>
        <v>186048</v>
      </c>
      <c r="G184" s="10"/>
      <c r="H184" s="9"/>
      <c r="I184" s="29">
        <f t="shared" si="7"/>
        <v>25486.027397260274</v>
      </c>
      <c r="J184" s="9"/>
      <c r="K184" s="9"/>
      <c r="L184" s="9"/>
      <c r="M184" s="8">
        <f t="shared" si="8"/>
        <v>211534.02739726027</v>
      </c>
    </row>
    <row r="185" spans="1:13" ht="25.5" x14ac:dyDescent="0.3">
      <c r="A185" s="7" t="s">
        <v>238</v>
      </c>
      <c r="B185" s="14" t="s">
        <v>236</v>
      </c>
      <c r="C185" s="21" t="s">
        <v>18</v>
      </c>
      <c r="D185" s="15">
        <v>1</v>
      </c>
      <c r="E185" s="27">
        <v>18148</v>
      </c>
      <c r="F185" s="28">
        <f t="shared" si="6"/>
        <v>217776</v>
      </c>
      <c r="G185" s="10"/>
      <c r="H185" s="9"/>
      <c r="I185" s="29">
        <f t="shared" si="7"/>
        <v>29832.32876712329</v>
      </c>
      <c r="J185" s="9"/>
      <c r="K185" s="9"/>
      <c r="L185" s="9"/>
      <c r="M185" s="8">
        <f t="shared" si="8"/>
        <v>247608.32876712328</v>
      </c>
    </row>
    <row r="186" spans="1:13" ht="25.5" x14ac:dyDescent="0.3">
      <c r="A186" s="7" t="s">
        <v>239</v>
      </c>
      <c r="B186" s="14" t="s">
        <v>236</v>
      </c>
      <c r="C186" s="21" t="s">
        <v>18</v>
      </c>
      <c r="D186" s="15">
        <v>1</v>
      </c>
      <c r="E186" s="27">
        <v>7885</v>
      </c>
      <c r="F186" s="28">
        <f t="shared" si="6"/>
        <v>94620</v>
      </c>
      <c r="G186" s="10"/>
      <c r="H186" s="9"/>
      <c r="I186" s="29">
        <f t="shared" si="7"/>
        <v>12961.64383561644</v>
      </c>
      <c r="J186" s="9"/>
      <c r="K186" s="9"/>
      <c r="L186" s="9"/>
      <c r="M186" s="8">
        <f t="shared" si="8"/>
        <v>107581.64383561644</v>
      </c>
    </row>
    <row r="187" spans="1:13" ht="25.5" x14ac:dyDescent="0.3">
      <c r="A187" s="7" t="s">
        <v>240</v>
      </c>
      <c r="B187" s="14" t="s">
        <v>236</v>
      </c>
      <c r="C187" s="21" t="s">
        <v>18</v>
      </c>
      <c r="D187" s="15">
        <v>1</v>
      </c>
      <c r="E187" s="27">
        <v>12076</v>
      </c>
      <c r="F187" s="28">
        <f t="shared" si="6"/>
        <v>144912</v>
      </c>
      <c r="G187" s="10"/>
      <c r="H187" s="9"/>
      <c r="I187" s="29">
        <f t="shared" si="7"/>
        <v>19850.95890410959</v>
      </c>
      <c r="J187" s="9"/>
      <c r="K187" s="9"/>
      <c r="L187" s="9"/>
      <c r="M187" s="8">
        <f t="shared" si="8"/>
        <v>164762.9589041096</v>
      </c>
    </row>
    <row r="188" spans="1:13" ht="25.5" x14ac:dyDescent="0.3">
      <c r="A188" s="7" t="s">
        <v>241</v>
      </c>
      <c r="B188" s="14" t="s">
        <v>236</v>
      </c>
      <c r="C188" s="21" t="s">
        <v>18</v>
      </c>
      <c r="D188" s="15">
        <v>1</v>
      </c>
      <c r="E188" s="27">
        <v>12858</v>
      </c>
      <c r="F188" s="28">
        <f t="shared" si="6"/>
        <v>154296</v>
      </c>
      <c r="G188" s="10"/>
      <c r="H188" s="9"/>
      <c r="I188" s="29">
        <f t="shared" si="7"/>
        <v>21136.438356164384</v>
      </c>
      <c r="J188" s="9"/>
      <c r="K188" s="9"/>
      <c r="L188" s="9"/>
      <c r="M188" s="8">
        <f t="shared" si="8"/>
        <v>175432.43835616438</v>
      </c>
    </row>
    <row r="189" spans="1:13" ht="25.5" x14ac:dyDescent="0.3">
      <c r="A189" s="7" t="s">
        <v>242</v>
      </c>
      <c r="B189" s="14" t="s">
        <v>243</v>
      </c>
      <c r="C189" s="21" t="s">
        <v>18</v>
      </c>
      <c r="D189" s="15">
        <v>1</v>
      </c>
      <c r="E189" s="27">
        <v>15504</v>
      </c>
      <c r="F189" s="30">
        <f t="shared" si="6"/>
        <v>186048</v>
      </c>
      <c r="G189" s="10"/>
      <c r="H189" s="17"/>
      <c r="I189" s="29">
        <f t="shared" si="7"/>
        <v>25486.027397260274</v>
      </c>
      <c r="J189" s="17"/>
      <c r="K189" s="17"/>
      <c r="L189" s="17"/>
      <c r="M189" s="16">
        <f t="shared" si="8"/>
        <v>211534.02739726027</v>
      </c>
    </row>
    <row r="190" spans="1:13" x14ac:dyDescent="0.3">
      <c r="A190" s="7" t="s">
        <v>244</v>
      </c>
      <c r="B190" s="14" t="s">
        <v>243</v>
      </c>
      <c r="C190" s="21" t="s">
        <v>18</v>
      </c>
      <c r="D190" s="15">
        <v>1</v>
      </c>
      <c r="E190" s="27">
        <v>10302</v>
      </c>
      <c r="F190" s="28">
        <f t="shared" si="6"/>
        <v>123624</v>
      </c>
      <c r="G190" s="10"/>
      <c r="H190" s="9"/>
      <c r="I190" s="29">
        <f t="shared" si="7"/>
        <v>16934.794520547945</v>
      </c>
      <c r="J190" s="9"/>
      <c r="K190" s="9"/>
      <c r="L190" s="9"/>
      <c r="M190" s="8">
        <f t="shared" si="8"/>
        <v>140558.79452054793</v>
      </c>
    </row>
    <row r="191" spans="1:13" x14ac:dyDescent="0.3">
      <c r="A191" s="7" t="s">
        <v>245</v>
      </c>
      <c r="B191" s="14" t="s">
        <v>246</v>
      </c>
      <c r="C191" s="21" t="s">
        <v>69</v>
      </c>
      <c r="D191" s="15">
        <v>1</v>
      </c>
      <c r="E191" s="27">
        <v>15504</v>
      </c>
      <c r="F191" s="28">
        <f t="shared" si="6"/>
        <v>186048</v>
      </c>
      <c r="G191" s="10"/>
      <c r="H191" s="9"/>
      <c r="I191" s="29">
        <f t="shared" si="7"/>
        <v>25486.027397260274</v>
      </c>
      <c r="J191" s="9"/>
      <c r="K191" s="9"/>
      <c r="L191" s="9"/>
      <c r="M191" s="8">
        <f t="shared" si="8"/>
        <v>211534.02739726027</v>
      </c>
    </row>
    <row r="192" spans="1:13" x14ac:dyDescent="0.3">
      <c r="A192" s="7" t="s">
        <v>247</v>
      </c>
      <c r="B192" s="14" t="s">
        <v>246</v>
      </c>
      <c r="C192" s="21" t="s">
        <v>69</v>
      </c>
      <c r="D192" s="15">
        <v>1</v>
      </c>
      <c r="E192" s="27">
        <v>10302</v>
      </c>
      <c r="F192" s="28">
        <f t="shared" si="6"/>
        <v>123624</v>
      </c>
      <c r="G192" s="10"/>
      <c r="H192" s="9"/>
      <c r="I192" s="29">
        <f t="shared" si="7"/>
        <v>16934.794520547945</v>
      </c>
      <c r="J192" s="9"/>
      <c r="K192" s="9"/>
      <c r="L192" s="9"/>
      <c r="M192" s="8">
        <f t="shared" si="8"/>
        <v>140558.79452054793</v>
      </c>
    </row>
    <row r="193" spans="1:13" ht="25.5" x14ac:dyDescent="0.3">
      <c r="A193" s="7" t="s">
        <v>248</v>
      </c>
      <c r="B193" s="14" t="s">
        <v>249</v>
      </c>
      <c r="C193" s="21" t="s">
        <v>69</v>
      </c>
      <c r="D193" s="15">
        <v>1</v>
      </c>
      <c r="E193" s="27">
        <v>22116</v>
      </c>
      <c r="F193" s="28">
        <f t="shared" si="6"/>
        <v>265392</v>
      </c>
      <c r="G193" s="10"/>
      <c r="H193" s="9"/>
      <c r="I193" s="29">
        <f t="shared" si="7"/>
        <v>36355.068493150684</v>
      </c>
      <c r="J193" s="9"/>
      <c r="K193" s="9"/>
      <c r="L193" s="9"/>
      <c r="M193" s="8">
        <f t="shared" si="8"/>
        <v>301747.0684931507</v>
      </c>
    </row>
    <row r="194" spans="1:13" x14ac:dyDescent="0.3">
      <c r="A194" s="7" t="s">
        <v>250</v>
      </c>
      <c r="B194" s="14" t="s">
        <v>249</v>
      </c>
      <c r="C194" s="21" t="s">
        <v>69</v>
      </c>
      <c r="D194" s="15">
        <v>42</v>
      </c>
      <c r="E194" s="27">
        <v>9587</v>
      </c>
      <c r="F194" s="28">
        <f t="shared" si="6"/>
        <v>4831848</v>
      </c>
      <c r="G194" s="10"/>
      <c r="H194" s="9"/>
      <c r="I194" s="29">
        <f t="shared" si="7"/>
        <v>661896.98630136997</v>
      </c>
      <c r="J194" s="9"/>
      <c r="K194" s="9"/>
      <c r="L194" s="9">
        <v>25200</v>
      </c>
      <c r="M194" s="8">
        <f t="shared" si="8"/>
        <v>5518944.98630137</v>
      </c>
    </row>
    <row r="195" spans="1:13" x14ac:dyDescent="0.3">
      <c r="A195" s="7" t="s">
        <v>251</v>
      </c>
      <c r="B195" s="14" t="s">
        <v>249</v>
      </c>
      <c r="C195" s="21" t="s">
        <v>69</v>
      </c>
      <c r="D195" s="15">
        <v>1</v>
      </c>
      <c r="E195" s="27">
        <v>8514</v>
      </c>
      <c r="F195" s="28">
        <f t="shared" si="6"/>
        <v>102168</v>
      </c>
      <c r="G195" s="10"/>
      <c r="H195" s="9"/>
      <c r="I195" s="29">
        <f t="shared" si="7"/>
        <v>13995.616438356166</v>
      </c>
      <c r="J195" s="9"/>
      <c r="K195" s="9"/>
      <c r="L195" s="9">
        <v>600</v>
      </c>
      <c r="M195" s="8">
        <f t="shared" si="8"/>
        <v>116763.61643835617</v>
      </c>
    </row>
    <row r="196" spans="1:13" x14ac:dyDescent="0.3">
      <c r="A196" s="7" t="s">
        <v>252</v>
      </c>
      <c r="B196" s="14" t="s">
        <v>249</v>
      </c>
      <c r="C196" s="21" t="s">
        <v>69</v>
      </c>
      <c r="D196" s="15">
        <v>1</v>
      </c>
      <c r="E196" s="27">
        <v>7768</v>
      </c>
      <c r="F196" s="28">
        <f t="shared" si="6"/>
        <v>93216</v>
      </c>
      <c r="G196" s="10"/>
      <c r="H196" s="9"/>
      <c r="I196" s="29">
        <f t="shared" si="7"/>
        <v>12769.315068493152</v>
      </c>
      <c r="J196" s="9"/>
      <c r="K196" s="9"/>
      <c r="L196" s="9">
        <v>600</v>
      </c>
      <c r="M196" s="8">
        <f t="shared" si="8"/>
        <v>106585.31506849315</v>
      </c>
    </row>
    <row r="197" spans="1:13" x14ac:dyDescent="0.3">
      <c r="A197" s="7" t="s">
        <v>253</v>
      </c>
      <c r="B197" s="14" t="s">
        <v>249</v>
      </c>
      <c r="C197" s="21" t="s">
        <v>69</v>
      </c>
      <c r="D197" s="15">
        <v>1</v>
      </c>
      <c r="E197" s="27">
        <v>3733</v>
      </c>
      <c r="F197" s="28">
        <f t="shared" si="6"/>
        <v>44796</v>
      </c>
      <c r="G197" s="10"/>
      <c r="H197" s="9"/>
      <c r="I197" s="29">
        <f t="shared" si="7"/>
        <v>6136.4383561643835</v>
      </c>
      <c r="J197" s="9"/>
      <c r="K197" s="9"/>
      <c r="L197" s="9">
        <v>600</v>
      </c>
      <c r="M197" s="8">
        <f t="shared" si="8"/>
        <v>51532.438356164384</v>
      </c>
    </row>
    <row r="198" spans="1:13" x14ac:dyDescent="0.3">
      <c r="A198" s="7" t="s">
        <v>254</v>
      </c>
      <c r="B198" s="14" t="s">
        <v>249</v>
      </c>
      <c r="C198" s="21" t="s">
        <v>69</v>
      </c>
      <c r="D198" s="15">
        <v>2</v>
      </c>
      <c r="E198" s="27">
        <v>10593</v>
      </c>
      <c r="F198" s="28">
        <f t="shared" si="6"/>
        <v>254232</v>
      </c>
      <c r="G198" s="10"/>
      <c r="H198" s="9"/>
      <c r="I198" s="29">
        <f t="shared" si="7"/>
        <v>34826.301369863009</v>
      </c>
      <c r="J198" s="9"/>
      <c r="K198" s="9"/>
      <c r="L198" s="9">
        <v>1200</v>
      </c>
      <c r="M198" s="8">
        <f t="shared" si="8"/>
        <v>290258.30136986298</v>
      </c>
    </row>
    <row r="199" spans="1:13" x14ac:dyDescent="0.3">
      <c r="A199" s="7" t="s">
        <v>255</v>
      </c>
      <c r="B199" s="14" t="s">
        <v>249</v>
      </c>
      <c r="C199" s="21" t="s">
        <v>69</v>
      </c>
      <c r="D199" s="15">
        <v>3</v>
      </c>
      <c r="E199" s="27">
        <v>7344</v>
      </c>
      <c r="F199" s="28">
        <f t="shared" ref="F199:F262" si="9">D199*E199*12</f>
        <v>264384</v>
      </c>
      <c r="G199" s="10"/>
      <c r="H199" s="9"/>
      <c r="I199" s="29">
        <f t="shared" ref="I199:I221" si="10">F199/365*50</f>
        <v>36216.986301369863</v>
      </c>
      <c r="J199" s="9"/>
      <c r="K199" s="9"/>
      <c r="L199" s="9">
        <v>1800</v>
      </c>
      <c r="M199" s="8">
        <f t="shared" ref="M199:M262" si="11">SUM(F199:L199)</f>
        <v>302400.98630136985</v>
      </c>
    </row>
    <row r="200" spans="1:13" x14ac:dyDescent="0.3">
      <c r="A200" s="7" t="s">
        <v>256</v>
      </c>
      <c r="B200" s="14" t="s">
        <v>249</v>
      </c>
      <c r="C200" s="21" t="s">
        <v>69</v>
      </c>
      <c r="D200" s="15">
        <v>1</v>
      </c>
      <c r="E200" s="27">
        <v>11695</v>
      </c>
      <c r="F200" s="28">
        <f t="shared" si="9"/>
        <v>140340</v>
      </c>
      <c r="G200" s="10"/>
      <c r="H200" s="9"/>
      <c r="I200" s="29">
        <f t="shared" si="10"/>
        <v>19224.657534246573</v>
      </c>
      <c r="J200" s="9"/>
      <c r="K200" s="9"/>
      <c r="L200" s="9">
        <v>600</v>
      </c>
      <c r="M200" s="8">
        <f t="shared" si="11"/>
        <v>160164.65753424657</v>
      </c>
    </row>
    <row r="201" spans="1:13" x14ac:dyDescent="0.3">
      <c r="A201" s="7" t="s">
        <v>257</v>
      </c>
      <c r="B201" s="14" t="s">
        <v>249</v>
      </c>
      <c r="C201" s="21" t="s">
        <v>69</v>
      </c>
      <c r="D201" s="15">
        <v>2</v>
      </c>
      <c r="E201" s="27">
        <v>13520</v>
      </c>
      <c r="F201" s="28">
        <f t="shared" si="9"/>
        <v>324480</v>
      </c>
      <c r="G201" s="10"/>
      <c r="H201" s="9"/>
      <c r="I201" s="29">
        <f t="shared" si="10"/>
        <v>44449.315068493146</v>
      </c>
      <c r="J201" s="9"/>
      <c r="K201" s="9"/>
      <c r="L201" s="9">
        <v>1200</v>
      </c>
      <c r="M201" s="8">
        <f t="shared" si="11"/>
        <v>370129.31506849313</v>
      </c>
    </row>
    <row r="202" spans="1:13" x14ac:dyDescent="0.3">
      <c r="A202" s="7" t="s">
        <v>258</v>
      </c>
      <c r="B202" s="14" t="s">
        <v>249</v>
      </c>
      <c r="C202" s="21" t="s">
        <v>69</v>
      </c>
      <c r="D202" s="15">
        <v>1</v>
      </c>
      <c r="E202" s="27">
        <v>3997</v>
      </c>
      <c r="F202" s="28">
        <f t="shared" si="9"/>
        <v>47964</v>
      </c>
      <c r="G202" s="10"/>
      <c r="H202" s="9"/>
      <c r="I202" s="29">
        <f t="shared" si="10"/>
        <v>6570.41095890411</v>
      </c>
      <c r="J202" s="9"/>
      <c r="K202" s="9"/>
      <c r="L202" s="9">
        <v>1200</v>
      </c>
      <c r="M202" s="8">
        <f t="shared" si="11"/>
        <v>55734.410958904111</v>
      </c>
    </row>
    <row r="203" spans="1:13" x14ac:dyDescent="0.3">
      <c r="A203" s="7" t="s">
        <v>259</v>
      </c>
      <c r="B203" s="14" t="s">
        <v>249</v>
      </c>
      <c r="C203" s="21" t="s">
        <v>69</v>
      </c>
      <c r="D203" s="15">
        <v>1</v>
      </c>
      <c r="E203" s="27">
        <v>20032</v>
      </c>
      <c r="F203" s="28">
        <f t="shared" si="9"/>
        <v>240384</v>
      </c>
      <c r="G203" s="10"/>
      <c r="H203" s="9"/>
      <c r="I203" s="29">
        <f t="shared" si="10"/>
        <v>32929.315068493153</v>
      </c>
      <c r="J203" s="9"/>
      <c r="K203" s="9"/>
      <c r="L203" s="9"/>
      <c r="M203" s="8">
        <f t="shared" si="11"/>
        <v>273313.31506849313</v>
      </c>
    </row>
    <row r="204" spans="1:13" x14ac:dyDescent="0.3">
      <c r="A204" s="7" t="s">
        <v>260</v>
      </c>
      <c r="B204" s="14" t="s">
        <v>249</v>
      </c>
      <c r="C204" s="21" t="s">
        <v>69</v>
      </c>
      <c r="D204" s="15">
        <v>1</v>
      </c>
      <c r="E204" s="27">
        <v>10302</v>
      </c>
      <c r="F204" s="28">
        <f t="shared" si="9"/>
        <v>123624</v>
      </c>
      <c r="G204" s="10"/>
      <c r="H204" s="9"/>
      <c r="I204" s="29">
        <f t="shared" si="10"/>
        <v>16934.794520547945</v>
      </c>
      <c r="J204" s="9"/>
      <c r="K204" s="9"/>
      <c r="L204" s="9"/>
      <c r="M204" s="8">
        <f t="shared" si="11"/>
        <v>140558.79452054793</v>
      </c>
    </row>
    <row r="205" spans="1:13" x14ac:dyDescent="0.3">
      <c r="A205" s="7" t="s">
        <v>261</v>
      </c>
      <c r="B205" s="14" t="s">
        <v>249</v>
      </c>
      <c r="C205" s="21" t="s">
        <v>69</v>
      </c>
      <c r="D205" s="15">
        <v>1</v>
      </c>
      <c r="E205" s="27">
        <v>10302</v>
      </c>
      <c r="F205" s="28">
        <f t="shared" si="9"/>
        <v>123624</v>
      </c>
      <c r="G205" s="10"/>
      <c r="H205" s="9"/>
      <c r="I205" s="29">
        <f t="shared" si="10"/>
        <v>16934.794520547945</v>
      </c>
      <c r="J205" s="9"/>
      <c r="K205" s="9"/>
      <c r="L205" s="9"/>
      <c r="M205" s="8">
        <f t="shared" si="11"/>
        <v>140558.79452054793</v>
      </c>
    </row>
    <row r="206" spans="1:13" x14ac:dyDescent="0.3">
      <c r="A206" s="7" t="s">
        <v>262</v>
      </c>
      <c r="B206" s="14" t="s">
        <v>249</v>
      </c>
      <c r="C206" s="21" t="s">
        <v>69</v>
      </c>
      <c r="D206" s="15">
        <v>1</v>
      </c>
      <c r="E206" s="27">
        <v>5316</v>
      </c>
      <c r="F206" s="28">
        <f t="shared" si="9"/>
        <v>63792</v>
      </c>
      <c r="G206" s="10"/>
      <c r="H206" s="9"/>
      <c r="I206" s="29">
        <f t="shared" si="10"/>
        <v>8738.6301369863013</v>
      </c>
      <c r="J206" s="9"/>
      <c r="K206" s="9"/>
      <c r="L206" s="9"/>
      <c r="M206" s="8">
        <f t="shared" si="11"/>
        <v>72530.630136986307</v>
      </c>
    </row>
    <row r="207" spans="1:13" ht="25.5" x14ac:dyDescent="0.3">
      <c r="A207" s="7" t="s">
        <v>263</v>
      </c>
      <c r="B207" s="14" t="s">
        <v>264</v>
      </c>
      <c r="C207" s="21" t="s">
        <v>69</v>
      </c>
      <c r="D207" s="15">
        <v>1</v>
      </c>
      <c r="E207" s="27">
        <v>15504</v>
      </c>
      <c r="F207" s="28">
        <f t="shared" si="9"/>
        <v>186048</v>
      </c>
      <c r="G207" s="10"/>
      <c r="H207" s="9"/>
      <c r="I207" s="29">
        <f t="shared" si="10"/>
        <v>25486.027397260274</v>
      </c>
      <c r="J207" s="9"/>
      <c r="K207" s="9"/>
      <c r="L207" s="9"/>
      <c r="M207" s="8">
        <f t="shared" si="11"/>
        <v>211534.02739726027</v>
      </c>
    </row>
    <row r="208" spans="1:13" ht="25.5" x14ac:dyDescent="0.3">
      <c r="A208" s="7" t="s">
        <v>265</v>
      </c>
      <c r="B208" s="14" t="s">
        <v>264</v>
      </c>
      <c r="C208" s="21" t="s">
        <v>69</v>
      </c>
      <c r="D208" s="15">
        <v>2</v>
      </c>
      <c r="E208" s="27">
        <v>5678</v>
      </c>
      <c r="F208" s="28">
        <f t="shared" si="9"/>
        <v>136272</v>
      </c>
      <c r="G208" s="10"/>
      <c r="H208" s="9"/>
      <c r="I208" s="29">
        <f t="shared" si="10"/>
        <v>18667.397260273974</v>
      </c>
      <c r="J208" s="9"/>
      <c r="K208" s="9"/>
      <c r="L208" s="9"/>
      <c r="M208" s="8">
        <f t="shared" si="11"/>
        <v>154939.39726027398</v>
      </c>
    </row>
    <row r="209" spans="1:13" ht="25.5" x14ac:dyDescent="0.3">
      <c r="A209" s="7" t="s">
        <v>266</v>
      </c>
      <c r="B209" s="14" t="s">
        <v>264</v>
      </c>
      <c r="C209" s="21" t="s">
        <v>69</v>
      </c>
      <c r="D209" s="15">
        <v>2</v>
      </c>
      <c r="E209" s="27">
        <v>9312</v>
      </c>
      <c r="F209" s="28">
        <f t="shared" si="9"/>
        <v>223488</v>
      </c>
      <c r="G209" s="10"/>
      <c r="H209" s="9"/>
      <c r="I209" s="29">
        <f t="shared" si="10"/>
        <v>30614.794520547945</v>
      </c>
      <c r="J209" s="9"/>
      <c r="K209" s="9"/>
      <c r="L209" s="9">
        <v>1200</v>
      </c>
      <c r="M209" s="8">
        <f t="shared" si="11"/>
        <v>255302.79452054793</v>
      </c>
    </row>
    <row r="210" spans="1:13" ht="25.5" x14ac:dyDescent="0.3">
      <c r="A210" s="7" t="s">
        <v>267</v>
      </c>
      <c r="B210" s="14" t="s">
        <v>264</v>
      </c>
      <c r="C210" s="21" t="s">
        <v>69</v>
      </c>
      <c r="D210" s="15">
        <v>1</v>
      </c>
      <c r="E210" s="27">
        <v>7885</v>
      </c>
      <c r="F210" s="28">
        <f t="shared" si="9"/>
        <v>94620</v>
      </c>
      <c r="G210" s="10"/>
      <c r="H210" s="9"/>
      <c r="I210" s="29">
        <f t="shared" si="10"/>
        <v>12961.64383561644</v>
      </c>
      <c r="J210" s="9"/>
      <c r="K210" s="9"/>
      <c r="L210" s="9"/>
      <c r="M210" s="8">
        <f t="shared" si="11"/>
        <v>107581.64383561644</v>
      </c>
    </row>
    <row r="211" spans="1:13" ht="25.5" x14ac:dyDescent="0.3">
      <c r="A211" s="7" t="s">
        <v>268</v>
      </c>
      <c r="B211" s="14" t="s">
        <v>264</v>
      </c>
      <c r="C211" s="21" t="s">
        <v>69</v>
      </c>
      <c r="D211" s="15">
        <v>1</v>
      </c>
      <c r="E211" s="27">
        <v>5678</v>
      </c>
      <c r="F211" s="28">
        <f t="shared" si="9"/>
        <v>68136</v>
      </c>
      <c r="G211" s="10"/>
      <c r="H211" s="9"/>
      <c r="I211" s="29">
        <f t="shared" si="10"/>
        <v>9333.698630136987</v>
      </c>
      <c r="J211" s="9"/>
      <c r="K211" s="9"/>
      <c r="L211" s="9">
        <v>600</v>
      </c>
      <c r="M211" s="8">
        <f t="shared" si="11"/>
        <v>78069.698630136991</v>
      </c>
    </row>
    <row r="212" spans="1:13" ht="25.5" x14ac:dyDescent="0.3">
      <c r="A212" s="7" t="s">
        <v>269</v>
      </c>
      <c r="B212" s="14" t="s">
        <v>264</v>
      </c>
      <c r="C212" s="21" t="s">
        <v>69</v>
      </c>
      <c r="D212" s="15">
        <v>1</v>
      </c>
      <c r="E212" s="27">
        <v>5678</v>
      </c>
      <c r="F212" s="28">
        <f t="shared" si="9"/>
        <v>68136</v>
      </c>
      <c r="G212" s="10"/>
      <c r="H212" s="9"/>
      <c r="I212" s="29">
        <f t="shared" si="10"/>
        <v>9333.698630136987</v>
      </c>
      <c r="J212" s="9"/>
      <c r="K212" s="9"/>
      <c r="L212" s="9"/>
      <c r="M212" s="8">
        <f t="shared" si="11"/>
        <v>77469.698630136991</v>
      </c>
    </row>
    <row r="213" spans="1:13" ht="25.5" x14ac:dyDescent="0.3">
      <c r="A213" s="7" t="s">
        <v>270</v>
      </c>
      <c r="B213" s="14" t="s">
        <v>264</v>
      </c>
      <c r="C213" s="21" t="s">
        <v>69</v>
      </c>
      <c r="D213" s="15">
        <v>1</v>
      </c>
      <c r="E213" s="27">
        <v>6776</v>
      </c>
      <c r="F213" s="28">
        <f t="shared" si="9"/>
        <v>81312</v>
      </c>
      <c r="G213" s="10"/>
      <c r="H213" s="9"/>
      <c r="I213" s="29">
        <f t="shared" si="10"/>
        <v>11138.630136986301</v>
      </c>
      <c r="J213" s="9"/>
      <c r="K213" s="9"/>
      <c r="L213" s="9">
        <v>600</v>
      </c>
      <c r="M213" s="8">
        <f t="shared" si="11"/>
        <v>93050.630136986307</v>
      </c>
    </row>
    <row r="214" spans="1:13" ht="25.5" x14ac:dyDescent="0.3">
      <c r="A214" s="7" t="s">
        <v>271</v>
      </c>
      <c r="B214" s="14" t="s">
        <v>264</v>
      </c>
      <c r="C214" s="21" t="s">
        <v>69</v>
      </c>
      <c r="D214" s="15">
        <v>1</v>
      </c>
      <c r="E214" s="27">
        <v>5678</v>
      </c>
      <c r="F214" s="28">
        <f t="shared" si="9"/>
        <v>68136</v>
      </c>
      <c r="G214" s="10"/>
      <c r="H214" s="9"/>
      <c r="I214" s="29">
        <f t="shared" si="10"/>
        <v>9333.698630136987</v>
      </c>
      <c r="J214" s="9"/>
      <c r="K214" s="9"/>
      <c r="L214" s="9">
        <v>600</v>
      </c>
      <c r="M214" s="8">
        <f t="shared" si="11"/>
        <v>78069.698630136991</v>
      </c>
    </row>
    <row r="215" spans="1:13" ht="25.5" x14ac:dyDescent="0.3">
      <c r="A215" s="7" t="s">
        <v>272</v>
      </c>
      <c r="B215" s="14" t="s">
        <v>264</v>
      </c>
      <c r="C215" s="21" t="s">
        <v>69</v>
      </c>
      <c r="D215" s="15">
        <v>1</v>
      </c>
      <c r="E215" s="27">
        <v>5678</v>
      </c>
      <c r="F215" s="28">
        <f t="shared" si="9"/>
        <v>68136</v>
      </c>
      <c r="G215" s="10"/>
      <c r="H215" s="9"/>
      <c r="I215" s="29">
        <f t="shared" si="10"/>
        <v>9333.698630136987</v>
      </c>
      <c r="J215" s="9"/>
      <c r="K215" s="9"/>
      <c r="L215" s="9">
        <v>600</v>
      </c>
      <c r="M215" s="8">
        <f t="shared" si="11"/>
        <v>78069.698630136991</v>
      </c>
    </row>
    <row r="216" spans="1:13" x14ac:dyDescent="0.3">
      <c r="A216" s="7" t="s">
        <v>273</v>
      </c>
      <c r="B216" s="14" t="s">
        <v>274</v>
      </c>
      <c r="C216" s="21" t="s">
        <v>18</v>
      </c>
      <c r="D216" s="15">
        <v>1</v>
      </c>
      <c r="E216" s="27">
        <v>6427</v>
      </c>
      <c r="F216" s="28">
        <f t="shared" si="9"/>
        <v>77124</v>
      </c>
      <c r="G216" s="10"/>
      <c r="H216" s="9"/>
      <c r="I216" s="29">
        <f t="shared" si="10"/>
        <v>10564.931506849316</v>
      </c>
      <c r="J216" s="9"/>
      <c r="K216" s="9"/>
      <c r="L216" s="9"/>
      <c r="M216" s="8">
        <f t="shared" si="11"/>
        <v>87688.931506849316</v>
      </c>
    </row>
    <row r="217" spans="1:13" x14ac:dyDescent="0.3">
      <c r="A217" s="7" t="s">
        <v>275</v>
      </c>
      <c r="B217" s="14" t="s">
        <v>274</v>
      </c>
      <c r="C217" s="21" t="s">
        <v>18</v>
      </c>
      <c r="D217" s="15">
        <v>1</v>
      </c>
      <c r="E217" s="27">
        <v>10302</v>
      </c>
      <c r="F217" s="28">
        <f t="shared" si="9"/>
        <v>123624</v>
      </c>
      <c r="G217" s="10"/>
      <c r="H217" s="9"/>
      <c r="I217" s="29">
        <f t="shared" si="10"/>
        <v>16934.794520547945</v>
      </c>
      <c r="J217" s="9"/>
      <c r="K217" s="9"/>
      <c r="L217" s="9"/>
      <c r="M217" s="8">
        <f t="shared" si="11"/>
        <v>140558.79452054793</v>
      </c>
    </row>
    <row r="218" spans="1:13" x14ac:dyDescent="0.3">
      <c r="A218" s="7" t="s">
        <v>276</v>
      </c>
      <c r="B218" s="14" t="s">
        <v>274</v>
      </c>
      <c r="C218" s="21" t="s">
        <v>18</v>
      </c>
      <c r="D218" s="15">
        <v>1</v>
      </c>
      <c r="E218" s="27">
        <v>10302</v>
      </c>
      <c r="F218" s="28">
        <f t="shared" si="9"/>
        <v>123624</v>
      </c>
      <c r="G218" s="10"/>
      <c r="H218" s="9"/>
      <c r="I218" s="29">
        <f t="shared" si="10"/>
        <v>16934.794520547945</v>
      </c>
      <c r="J218" s="9"/>
      <c r="K218" s="9"/>
      <c r="L218" s="9"/>
      <c r="M218" s="8">
        <f t="shared" si="11"/>
        <v>140558.79452054793</v>
      </c>
    </row>
    <row r="219" spans="1:13" x14ac:dyDescent="0.3">
      <c r="A219" s="7" t="s">
        <v>277</v>
      </c>
      <c r="B219" s="14" t="s">
        <v>274</v>
      </c>
      <c r="C219" s="21" t="s">
        <v>18</v>
      </c>
      <c r="D219" s="15">
        <v>1</v>
      </c>
      <c r="E219" s="27">
        <v>5410</v>
      </c>
      <c r="F219" s="28">
        <f t="shared" si="9"/>
        <v>64920</v>
      </c>
      <c r="G219" s="10"/>
      <c r="H219" s="9"/>
      <c r="I219" s="29">
        <f t="shared" si="10"/>
        <v>8893.1506849315065</v>
      </c>
      <c r="J219" s="9"/>
      <c r="K219" s="9"/>
      <c r="L219" s="9"/>
      <c r="M219" s="8">
        <f t="shared" si="11"/>
        <v>73813.150684931505</v>
      </c>
    </row>
    <row r="220" spans="1:13" x14ac:dyDescent="0.3">
      <c r="A220" s="7" t="s">
        <v>278</v>
      </c>
      <c r="B220" s="14" t="s">
        <v>274</v>
      </c>
      <c r="C220" s="21" t="s">
        <v>18</v>
      </c>
      <c r="D220" s="15">
        <v>1</v>
      </c>
      <c r="E220" s="27">
        <v>9559</v>
      </c>
      <c r="F220" s="28">
        <f t="shared" si="9"/>
        <v>114708</v>
      </c>
      <c r="G220" s="10"/>
      <c r="H220" s="9"/>
      <c r="I220" s="29">
        <f t="shared" si="10"/>
        <v>15713.424657534248</v>
      </c>
      <c r="J220" s="9"/>
      <c r="K220" s="9"/>
      <c r="L220" s="9"/>
      <c r="M220" s="8">
        <f t="shared" si="11"/>
        <v>130421.42465753425</v>
      </c>
    </row>
    <row r="221" spans="1:13" x14ac:dyDescent="0.3">
      <c r="A221" s="7" t="s">
        <v>279</v>
      </c>
      <c r="B221" s="14" t="s">
        <v>274</v>
      </c>
      <c r="C221" s="21" t="s">
        <v>18</v>
      </c>
      <c r="D221" s="15">
        <v>2</v>
      </c>
      <c r="E221" s="27">
        <v>6427</v>
      </c>
      <c r="F221" s="28">
        <f t="shared" si="9"/>
        <v>154248</v>
      </c>
      <c r="G221" s="10"/>
      <c r="H221" s="9"/>
      <c r="I221" s="29">
        <f t="shared" si="10"/>
        <v>21129.863013698632</v>
      </c>
      <c r="J221" s="9"/>
      <c r="K221" s="9"/>
      <c r="L221" s="9">
        <v>1200</v>
      </c>
      <c r="M221" s="8">
        <f t="shared" si="11"/>
        <v>176577.86301369863</v>
      </c>
    </row>
    <row r="222" spans="1:13" ht="17.25" thickBot="1" x14ac:dyDescent="0.35">
      <c r="A222" s="19" t="s">
        <v>280</v>
      </c>
      <c r="B222" s="20" t="s">
        <v>274</v>
      </c>
      <c r="C222" s="22" t="s">
        <v>18</v>
      </c>
      <c r="D222" s="23">
        <v>4</v>
      </c>
      <c r="E222" s="31">
        <v>6427</v>
      </c>
      <c r="F222" s="28">
        <f t="shared" si="9"/>
        <v>308496</v>
      </c>
      <c r="G222" s="10"/>
      <c r="H222" s="9"/>
      <c r="I222" s="29">
        <f>(F222/365)*50</f>
        <v>42259.726027397264</v>
      </c>
      <c r="J222" s="9"/>
      <c r="K222" s="9"/>
      <c r="L222" s="9">
        <v>2400</v>
      </c>
      <c r="M222" s="8">
        <f t="shared" si="11"/>
        <v>353155.72602739726</v>
      </c>
    </row>
    <row r="223" spans="1:13" ht="17.25" thickBot="1" x14ac:dyDescent="0.35">
      <c r="A223" s="32" t="s">
        <v>281</v>
      </c>
      <c r="B223" s="33"/>
      <c r="C223" s="33"/>
      <c r="D223" s="24">
        <f t="shared" ref="D223:M223" si="12">SUM(D7:D222)</f>
        <v>291</v>
      </c>
      <c r="E223" s="26">
        <f t="shared" si="12"/>
        <v>2253023</v>
      </c>
      <c r="F223" s="18">
        <f t="shared" si="12"/>
        <v>36426216</v>
      </c>
      <c r="G223" s="18">
        <f t="shared" si="12"/>
        <v>0</v>
      </c>
      <c r="H223" s="18">
        <f t="shared" si="12"/>
        <v>0</v>
      </c>
      <c r="I223" s="18">
        <f t="shared" si="12"/>
        <v>4989892.6027397271</v>
      </c>
      <c r="J223" s="18">
        <f t="shared" si="12"/>
        <v>37826</v>
      </c>
      <c r="K223" s="18">
        <f t="shared" si="12"/>
        <v>0</v>
      </c>
      <c r="L223" s="18">
        <f t="shared" si="12"/>
        <v>40200</v>
      </c>
      <c r="M223" s="18">
        <f t="shared" si="12"/>
        <v>41494134.602739751</v>
      </c>
    </row>
  </sheetData>
  <mergeCells count="14">
    <mergeCell ref="K5:K6"/>
    <mergeCell ref="L4:L6"/>
    <mergeCell ref="M4:M6"/>
    <mergeCell ref="A2:M2"/>
    <mergeCell ref="A4:A6"/>
    <mergeCell ref="B4:B6"/>
    <mergeCell ref="C4:C6"/>
    <mergeCell ref="D4:D6"/>
    <mergeCell ref="E4:F4"/>
    <mergeCell ref="A223:C223"/>
    <mergeCell ref="E5:F5"/>
    <mergeCell ref="H5:H6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2019-01-22T21:00:29Z</dcterms:created>
  <dcterms:modified xsi:type="dcterms:W3CDTF">2019-02-15T16:24:09Z</dcterms:modified>
</cp:coreProperties>
</file>