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6990"/>
  </bookViews>
  <sheets>
    <sheet name="Remuneración Mensual 2016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N202" i="1" l="1"/>
  <c r="CE202" i="1"/>
  <c r="BW202" i="1"/>
  <c r="BO202" i="1"/>
  <c r="AY202" i="1"/>
  <c r="AK202" i="1"/>
  <c r="AG202" i="1"/>
  <c r="CV201" i="1"/>
  <c r="AQ201" i="1"/>
  <c r="CV200" i="1"/>
  <c r="CV199" i="1"/>
  <c r="AQ198" i="1"/>
  <c r="BG197" i="1"/>
  <c r="CV197" i="1" s="1"/>
  <c r="AQ197" i="1"/>
  <c r="AQ196" i="1"/>
  <c r="BG195" i="1"/>
  <c r="AQ195" i="1"/>
  <c r="CV195" i="1" s="1"/>
  <c r="AQ194" i="1"/>
  <c r="BG193" i="1"/>
  <c r="CV193" i="1" s="1"/>
  <c r="AQ193" i="1"/>
  <c r="AQ192" i="1"/>
  <c r="BG191" i="1"/>
  <c r="AQ191" i="1"/>
  <c r="CV191" i="1" s="1"/>
  <c r="AQ190" i="1"/>
  <c r="BG189" i="1"/>
  <c r="CV189" i="1" s="1"/>
  <c r="AQ189" i="1"/>
  <c r="AQ188" i="1"/>
  <c r="BG187" i="1"/>
  <c r="AQ187" i="1"/>
  <c r="CV187" i="1" s="1"/>
  <c r="AQ186" i="1"/>
  <c r="BG185" i="1"/>
  <c r="CV185" i="1" s="1"/>
  <c r="AQ185" i="1"/>
  <c r="AQ184" i="1"/>
  <c r="BG183" i="1"/>
  <c r="AQ183" i="1"/>
  <c r="CV183" i="1" s="1"/>
  <c r="AQ182" i="1"/>
  <c r="BG181" i="1"/>
  <c r="CV181" i="1" s="1"/>
  <c r="AQ181" i="1"/>
  <c r="AQ180" i="1"/>
  <c r="BG179" i="1"/>
  <c r="AQ179" i="1"/>
  <c r="CV179" i="1" s="1"/>
  <c r="AQ178" i="1"/>
  <c r="BG177" i="1"/>
  <c r="CV177" i="1" s="1"/>
  <c r="AQ177" i="1"/>
  <c r="AQ176" i="1"/>
  <c r="BG175" i="1"/>
  <c r="AQ175" i="1"/>
  <c r="CV175" i="1" s="1"/>
  <c r="AQ174" i="1"/>
  <c r="BG173" i="1"/>
  <c r="CV173" i="1" s="1"/>
  <c r="AQ173" i="1"/>
  <c r="AQ172" i="1"/>
  <c r="BG171" i="1"/>
  <c r="AQ171" i="1"/>
  <c r="CV171" i="1" s="1"/>
  <c r="AQ170" i="1"/>
  <c r="BG169" i="1"/>
  <c r="CV169" i="1" s="1"/>
  <c r="AQ169" i="1"/>
  <c r="AQ168" i="1"/>
  <c r="BG167" i="1"/>
  <c r="AQ167" i="1"/>
  <c r="CV167" i="1" s="1"/>
  <c r="AQ166" i="1"/>
  <c r="BG165" i="1"/>
  <c r="CV165" i="1" s="1"/>
  <c r="AQ165" i="1"/>
  <c r="AQ164" i="1"/>
  <c r="BG163" i="1"/>
  <c r="AQ163" i="1"/>
  <c r="CV163" i="1" s="1"/>
  <c r="AQ162" i="1"/>
  <c r="BG162" i="1" s="1"/>
  <c r="CV162" i="1" s="1"/>
  <c r="BG161" i="1"/>
  <c r="CV161" i="1" s="1"/>
  <c r="AQ161" i="1"/>
  <c r="AQ160" i="1"/>
  <c r="BG159" i="1"/>
  <c r="AQ159" i="1"/>
  <c r="CV159" i="1" s="1"/>
  <c r="AQ158" i="1"/>
  <c r="BG158" i="1" s="1"/>
  <c r="CV158" i="1" s="1"/>
  <c r="BG157" i="1"/>
  <c r="CV157" i="1" s="1"/>
  <c r="AQ157" i="1"/>
  <c r="AQ156" i="1"/>
  <c r="BG155" i="1"/>
  <c r="AQ155" i="1"/>
  <c r="CV155" i="1" s="1"/>
  <c r="AQ154" i="1"/>
  <c r="BG154" i="1" s="1"/>
  <c r="CV154" i="1" s="1"/>
  <c r="BG153" i="1"/>
  <c r="CV153" i="1" s="1"/>
  <c r="AQ153" i="1"/>
  <c r="AQ152" i="1"/>
  <c r="BG151" i="1"/>
  <c r="AQ151" i="1"/>
  <c r="CV151" i="1" s="1"/>
  <c r="AQ150" i="1"/>
  <c r="BG150" i="1" s="1"/>
  <c r="CV150" i="1" s="1"/>
  <c r="BG149" i="1"/>
  <c r="CV149" i="1" s="1"/>
  <c r="AQ149" i="1"/>
  <c r="AQ148" i="1"/>
  <c r="BG147" i="1"/>
  <c r="AQ147" i="1"/>
  <c r="CV147" i="1" s="1"/>
  <c r="AQ146" i="1"/>
  <c r="BG146" i="1" s="1"/>
  <c r="CV146" i="1" s="1"/>
  <c r="BG145" i="1"/>
  <c r="CV145" i="1" s="1"/>
  <c r="AQ145" i="1"/>
  <c r="AQ144" i="1"/>
  <c r="BG143" i="1"/>
  <c r="AQ143" i="1"/>
  <c r="CV143" i="1" s="1"/>
  <c r="AQ142" i="1"/>
  <c r="BG142" i="1" s="1"/>
  <c r="CV142" i="1" s="1"/>
  <c r="BG141" i="1"/>
  <c r="CV141" i="1" s="1"/>
  <c r="AQ141" i="1"/>
  <c r="AQ140" i="1"/>
  <c r="BG139" i="1"/>
  <c r="AQ139" i="1"/>
  <c r="CV139" i="1" s="1"/>
  <c r="AQ138" i="1"/>
  <c r="BG138" i="1" s="1"/>
  <c r="CV138" i="1" s="1"/>
  <c r="BG137" i="1"/>
  <c r="CV137" i="1" s="1"/>
  <c r="AQ137" i="1"/>
  <c r="AQ136" i="1"/>
  <c r="BG135" i="1"/>
  <c r="AQ135" i="1"/>
  <c r="CV135" i="1" s="1"/>
  <c r="AQ134" i="1"/>
  <c r="BG134" i="1" s="1"/>
  <c r="CV134" i="1" s="1"/>
  <c r="BG133" i="1"/>
  <c r="CV133" i="1" s="1"/>
  <c r="AQ133" i="1"/>
  <c r="AQ132" i="1"/>
  <c r="BG131" i="1"/>
  <c r="AQ131" i="1"/>
  <c r="CV131" i="1" s="1"/>
  <c r="AQ130" i="1"/>
  <c r="BG130" i="1" s="1"/>
  <c r="BG129" i="1"/>
  <c r="CV129" i="1" s="1"/>
  <c r="AQ129" i="1"/>
  <c r="AQ128" i="1"/>
  <c r="BG128" i="1" s="1"/>
  <c r="BG127" i="1"/>
  <c r="AQ127" i="1"/>
  <c r="CV127" i="1" s="1"/>
  <c r="AQ126" i="1"/>
  <c r="BG126" i="1" s="1"/>
  <c r="BG125" i="1"/>
  <c r="CV125" i="1" s="1"/>
  <c r="AQ125" i="1"/>
  <c r="AQ124" i="1"/>
  <c r="BG124" i="1" s="1"/>
  <c r="BG123" i="1"/>
  <c r="AQ123" i="1"/>
  <c r="CV123" i="1" s="1"/>
  <c r="AQ122" i="1"/>
  <c r="BG122" i="1" s="1"/>
  <c r="BG121" i="1"/>
  <c r="CV121" i="1" s="1"/>
  <c r="AQ121" i="1"/>
  <c r="AQ120" i="1"/>
  <c r="BG120" i="1" s="1"/>
  <c r="BG119" i="1"/>
  <c r="AQ119" i="1"/>
  <c r="CV119" i="1" s="1"/>
  <c r="AQ118" i="1"/>
  <c r="BG118" i="1" s="1"/>
  <c r="BG117" i="1"/>
  <c r="CV117" i="1" s="1"/>
  <c r="AQ117" i="1"/>
  <c r="AQ116" i="1"/>
  <c r="BG116" i="1" s="1"/>
  <c r="BG115" i="1"/>
  <c r="AQ115" i="1"/>
  <c r="CV115" i="1" s="1"/>
  <c r="AQ114" i="1"/>
  <c r="BG114" i="1" s="1"/>
  <c r="BG113" i="1"/>
  <c r="CV113" i="1" s="1"/>
  <c r="AQ113" i="1"/>
  <c r="AQ112" i="1"/>
  <c r="BG112" i="1" s="1"/>
  <c r="BG111" i="1"/>
  <c r="AQ111" i="1"/>
  <c r="CV111" i="1" s="1"/>
  <c r="AQ110" i="1"/>
  <c r="BG110" i="1" s="1"/>
  <c r="BG109" i="1"/>
  <c r="CV109" i="1" s="1"/>
  <c r="AQ109" i="1"/>
  <c r="AQ108" i="1"/>
  <c r="BG108" i="1" s="1"/>
  <c r="BG107" i="1"/>
  <c r="AQ107" i="1"/>
  <c r="CV107" i="1" s="1"/>
  <c r="AQ106" i="1"/>
  <c r="BG106" i="1" s="1"/>
  <c r="BG105" i="1"/>
  <c r="CV105" i="1" s="1"/>
  <c r="AQ105" i="1"/>
  <c r="AQ104" i="1"/>
  <c r="BG104" i="1" s="1"/>
  <c r="BG103" i="1"/>
  <c r="AQ103" i="1"/>
  <c r="CV103" i="1" s="1"/>
  <c r="AQ102" i="1"/>
  <c r="BG102" i="1" s="1"/>
  <c r="BG101" i="1"/>
  <c r="CV101" i="1" s="1"/>
  <c r="AQ101" i="1"/>
  <c r="AQ100" i="1"/>
  <c r="BG100" i="1" s="1"/>
  <c r="BG99" i="1"/>
  <c r="AQ99" i="1"/>
  <c r="CV99" i="1" s="1"/>
  <c r="AQ98" i="1"/>
  <c r="BG98" i="1" s="1"/>
  <c r="BG97" i="1"/>
  <c r="CV97" i="1" s="1"/>
  <c r="AQ97" i="1"/>
  <c r="AQ96" i="1"/>
  <c r="BG96" i="1" s="1"/>
  <c r="BG95" i="1"/>
  <c r="AQ95" i="1"/>
  <c r="CV95" i="1" s="1"/>
  <c r="AQ94" i="1"/>
  <c r="BG94" i="1" s="1"/>
  <c r="BG93" i="1"/>
  <c r="CV93" i="1" s="1"/>
  <c r="AQ93" i="1"/>
  <c r="AQ92" i="1"/>
  <c r="BG92" i="1" s="1"/>
  <c r="BG91" i="1"/>
  <c r="AQ91" i="1"/>
  <c r="CV91" i="1" s="1"/>
  <c r="AQ90" i="1"/>
  <c r="BG90" i="1" s="1"/>
  <c r="BG89" i="1"/>
  <c r="CV89" i="1" s="1"/>
  <c r="AQ89" i="1"/>
  <c r="AQ88" i="1"/>
  <c r="BG88" i="1" s="1"/>
  <c r="BG87" i="1"/>
  <c r="AQ87" i="1"/>
  <c r="CV87" i="1" s="1"/>
  <c r="AQ86" i="1"/>
  <c r="BG86" i="1" s="1"/>
  <c r="BG85" i="1"/>
  <c r="CV85" i="1" s="1"/>
  <c r="AQ85" i="1"/>
  <c r="AQ84" i="1"/>
  <c r="BG84" i="1" s="1"/>
  <c r="BG83" i="1"/>
  <c r="AQ83" i="1"/>
  <c r="CV83" i="1" s="1"/>
  <c r="AQ82" i="1"/>
  <c r="BG82" i="1" s="1"/>
  <c r="BG81" i="1"/>
  <c r="CV81" i="1" s="1"/>
  <c r="AQ81" i="1"/>
  <c r="AQ80" i="1"/>
  <c r="BG80" i="1" s="1"/>
  <c r="BG79" i="1"/>
  <c r="AQ79" i="1"/>
  <c r="CV79" i="1" s="1"/>
  <c r="AQ78" i="1"/>
  <c r="BG78" i="1" s="1"/>
  <c r="BG77" i="1"/>
  <c r="CV77" i="1" s="1"/>
  <c r="AQ77" i="1"/>
  <c r="AQ76" i="1"/>
  <c r="BG76" i="1" s="1"/>
  <c r="BG75" i="1"/>
  <c r="AQ75" i="1"/>
  <c r="CV75" i="1" s="1"/>
  <c r="AQ74" i="1"/>
  <c r="BG74" i="1" s="1"/>
  <c r="BG73" i="1"/>
  <c r="CV73" i="1" s="1"/>
  <c r="AQ73" i="1"/>
  <c r="AQ72" i="1"/>
  <c r="BG72" i="1" s="1"/>
  <c r="BG71" i="1"/>
  <c r="AQ71" i="1"/>
  <c r="CV71" i="1" s="1"/>
  <c r="AQ70" i="1"/>
  <c r="BG70" i="1" s="1"/>
  <c r="BG69" i="1"/>
  <c r="CV69" i="1" s="1"/>
  <c r="AQ69" i="1"/>
  <c r="BG68" i="1"/>
  <c r="AQ68" i="1"/>
  <c r="CV68" i="1" s="1"/>
  <c r="BG67" i="1"/>
  <c r="AQ67" i="1"/>
  <c r="CV66" i="1"/>
  <c r="AQ66" i="1"/>
  <c r="BG66" i="1" s="1"/>
  <c r="CV65" i="1"/>
  <c r="BG65" i="1"/>
  <c r="AQ65" i="1"/>
  <c r="BG64" i="1"/>
  <c r="CV64" i="1" s="1"/>
  <c r="AQ64" i="1"/>
  <c r="BG63" i="1"/>
  <c r="AQ63" i="1"/>
  <c r="CV62" i="1"/>
  <c r="AQ62" i="1"/>
  <c r="BG62" i="1" s="1"/>
  <c r="CV61" i="1"/>
  <c r="BG61" i="1"/>
  <c r="AQ61" i="1"/>
  <c r="BG60" i="1"/>
  <c r="AQ60" i="1"/>
  <c r="CV60" i="1" s="1"/>
  <c r="BG59" i="1"/>
  <c r="AQ59" i="1"/>
  <c r="CV58" i="1"/>
  <c r="AQ58" i="1"/>
  <c r="BG58" i="1" s="1"/>
  <c r="CV57" i="1"/>
  <c r="BG57" i="1"/>
  <c r="AQ57" i="1"/>
  <c r="BG56" i="1"/>
  <c r="CV56" i="1" s="1"/>
  <c r="AQ56" i="1"/>
  <c r="BG55" i="1"/>
  <c r="AQ55" i="1"/>
  <c r="CV54" i="1"/>
  <c r="AQ54" i="1"/>
  <c r="BG54" i="1" s="1"/>
  <c r="CV53" i="1"/>
  <c r="BG53" i="1"/>
  <c r="AQ53" i="1"/>
  <c r="BG52" i="1"/>
  <c r="AQ52" i="1"/>
  <c r="CV52" i="1" s="1"/>
  <c r="BG51" i="1"/>
  <c r="AQ51" i="1"/>
  <c r="CV50" i="1"/>
  <c r="AQ50" i="1"/>
  <c r="BG50" i="1" s="1"/>
  <c r="CV49" i="1"/>
  <c r="BG49" i="1"/>
  <c r="AQ49" i="1"/>
  <c r="BG48" i="1"/>
  <c r="CV48" i="1" s="1"/>
  <c r="AQ48" i="1"/>
  <c r="BG47" i="1"/>
  <c r="AQ47" i="1"/>
  <c r="CV46" i="1"/>
  <c r="AQ46" i="1"/>
  <c r="BG46" i="1" s="1"/>
  <c r="CV45" i="1"/>
  <c r="BG45" i="1"/>
  <c r="AQ45" i="1"/>
  <c r="BG44" i="1"/>
  <c r="AQ44" i="1"/>
  <c r="CV44" i="1" s="1"/>
  <c r="BG43" i="1"/>
  <c r="AQ43" i="1"/>
  <c r="CV42" i="1"/>
  <c r="AQ42" i="1"/>
  <c r="BG42" i="1" s="1"/>
  <c r="CV41" i="1"/>
  <c r="BG41" i="1"/>
  <c r="AQ41" i="1"/>
  <c r="BG40" i="1"/>
  <c r="CV40" i="1" s="1"/>
  <c r="AQ40" i="1"/>
  <c r="BG39" i="1"/>
  <c r="AQ39" i="1"/>
  <c r="CV38" i="1"/>
  <c r="AQ38" i="1"/>
  <c r="BG38" i="1" s="1"/>
  <c r="CV37" i="1"/>
  <c r="BG37" i="1"/>
  <c r="AQ37" i="1"/>
  <c r="BG36" i="1"/>
  <c r="AQ36" i="1"/>
  <c r="CV36" i="1" s="1"/>
  <c r="BG35" i="1"/>
  <c r="AQ35" i="1"/>
  <c r="CV34" i="1"/>
  <c r="AQ34" i="1"/>
  <c r="BG34" i="1" s="1"/>
  <c r="CV33" i="1"/>
  <c r="BG33" i="1"/>
  <c r="AQ33" i="1"/>
  <c r="BG32" i="1"/>
  <c r="CV32" i="1" s="1"/>
  <c r="AQ32" i="1"/>
  <c r="BG31" i="1"/>
  <c r="AQ31" i="1"/>
  <c r="AQ30" i="1"/>
  <c r="BG29" i="1"/>
  <c r="CV29" i="1" s="1"/>
  <c r="AQ29" i="1"/>
  <c r="AQ28" i="1"/>
  <c r="BG28" i="1" s="1"/>
  <c r="CV28" i="1" s="1"/>
  <c r="BG27" i="1"/>
  <c r="AQ27" i="1"/>
  <c r="CV27" i="1" s="1"/>
  <c r="AQ26" i="1"/>
  <c r="BG25" i="1"/>
  <c r="CV25" i="1" s="1"/>
  <c r="AQ25" i="1"/>
  <c r="AQ24" i="1"/>
  <c r="BG24" i="1" s="1"/>
  <c r="CV24" i="1" s="1"/>
  <c r="BG23" i="1"/>
  <c r="AQ23" i="1"/>
  <c r="CV23" i="1" s="1"/>
  <c r="AQ22" i="1"/>
  <c r="BG21" i="1"/>
  <c r="CV21" i="1" s="1"/>
  <c r="AQ21" i="1"/>
  <c r="AQ20" i="1"/>
  <c r="BG20" i="1" s="1"/>
  <c r="CV20" i="1" s="1"/>
  <c r="BG19" i="1"/>
  <c r="AQ19" i="1"/>
  <c r="CV19" i="1" s="1"/>
  <c r="AQ18" i="1"/>
  <c r="BG17" i="1"/>
  <c r="CV17" i="1" s="1"/>
  <c r="AQ17" i="1"/>
  <c r="AQ16" i="1"/>
  <c r="BG16" i="1" s="1"/>
  <c r="CV16" i="1" s="1"/>
  <c r="BG15" i="1"/>
  <c r="AQ15" i="1"/>
  <c r="CV15" i="1" s="1"/>
  <c r="AQ14" i="1"/>
  <c r="BG13" i="1"/>
  <c r="CV13" i="1" s="1"/>
  <c r="AQ13" i="1"/>
  <c r="AQ12" i="1"/>
  <c r="BG12" i="1" s="1"/>
  <c r="CV12" i="1" s="1"/>
  <c r="BG11" i="1"/>
  <c r="AQ11" i="1"/>
  <c r="CV11" i="1" s="1"/>
  <c r="AQ10" i="1"/>
  <c r="BG9" i="1"/>
  <c r="CV9" i="1" s="1"/>
  <c r="AQ9" i="1"/>
  <c r="AQ8" i="1"/>
  <c r="BG8" i="1" s="1"/>
  <c r="C2" i="1"/>
  <c r="CV14" i="1" l="1"/>
  <c r="CV30" i="1"/>
  <c r="CV8" i="1"/>
  <c r="CV31" i="1"/>
  <c r="CV39" i="1"/>
  <c r="CV47" i="1"/>
  <c r="CV55" i="1"/>
  <c r="CV63" i="1"/>
  <c r="CV174" i="1"/>
  <c r="CV190" i="1"/>
  <c r="CV132" i="1"/>
  <c r="BG132" i="1"/>
  <c r="CV140" i="1"/>
  <c r="CV156" i="1"/>
  <c r="CV172" i="1"/>
  <c r="CV188" i="1"/>
  <c r="BG10" i="1"/>
  <c r="BG202" i="1" s="1"/>
  <c r="BG14" i="1"/>
  <c r="BG18" i="1"/>
  <c r="CV18" i="1" s="1"/>
  <c r="BG22" i="1"/>
  <c r="CV22" i="1" s="1"/>
  <c r="BG26" i="1"/>
  <c r="CV26" i="1" s="1"/>
  <c r="BG30" i="1"/>
  <c r="CV35" i="1"/>
  <c r="CV43" i="1"/>
  <c r="CV51" i="1"/>
  <c r="CV59" i="1"/>
  <c r="CV67" i="1"/>
  <c r="CV70" i="1"/>
  <c r="CV72" i="1"/>
  <c r="CV74" i="1"/>
  <c r="CV76" i="1"/>
  <c r="CV78" i="1"/>
  <c r="CV80" i="1"/>
  <c r="CV82" i="1"/>
  <c r="CV84" i="1"/>
  <c r="CV86" i="1"/>
  <c r="CV88" i="1"/>
  <c r="CV90" i="1"/>
  <c r="CV92" i="1"/>
  <c r="CV94" i="1"/>
  <c r="CV96" i="1"/>
  <c r="CV98" i="1"/>
  <c r="CV100" i="1"/>
  <c r="CV102" i="1"/>
  <c r="CV104" i="1"/>
  <c r="CV106" i="1"/>
  <c r="CV108" i="1"/>
  <c r="CV110" i="1"/>
  <c r="CV112" i="1"/>
  <c r="CV114" i="1"/>
  <c r="CV116" i="1"/>
  <c r="CV118" i="1"/>
  <c r="CV120" i="1"/>
  <c r="CV122" i="1"/>
  <c r="CV124" i="1"/>
  <c r="CV126" i="1"/>
  <c r="CV128" i="1"/>
  <c r="CV130" i="1"/>
  <c r="AQ202" i="1"/>
  <c r="BG166" i="1"/>
  <c r="CV166" i="1" s="1"/>
  <c r="BG170" i="1"/>
  <c r="CV170" i="1" s="1"/>
  <c r="BG174" i="1"/>
  <c r="BG178" i="1"/>
  <c r="CV178" i="1" s="1"/>
  <c r="BG182" i="1"/>
  <c r="CV182" i="1" s="1"/>
  <c r="BG186" i="1"/>
  <c r="CV186" i="1" s="1"/>
  <c r="BG190" i="1"/>
  <c r="BG194" i="1"/>
  <c r="CV194" i="1" s="1"/>
  <c r="BG198" i="1"/>
  <c r="CV198" i="1" s="1"/>
  <c r="BG136" i="1"/>
  <c r="CV136" i="1" s="1"/>
  <c r="BG140" i="1"/>
  <c r="BG144" i="1"/>
  <c r="CV144" i="1" s="1"/>
  <c r="BG148" i="1"/>
  <c r="CV148" i="1" s="1"/>
  <c r="BG152" i="1"/>
  <c r="CV152" i="1" s="1"/>
  <c r="BG156" i="1"/>
  <c r="BG160" i="1"/>
  <c r="CV160" i="1" s="1"/>
  <c r="BG164" i="1"/>
  <c r="CV164" i="1" s="1"/>
  <c r="BG168" i="1"/>
  <c r="CV168" i="1" s="1"/>
  <c r="BG172" i="1"/>
  <c r="BG176" i="1"/>
  <c r="CV176" i="1" s="1"/>
  <c r="BG180" i="1"/>
  <c r="CV180" i="1" s="1"/>
  <c r="BG184" i="1"/>
  <c r="CV184" i="1" s="1"/>
  <c r="BG188" i="1"/>
  <c r="BG192" i="1"/>
  <c r="CV192" i="1" s="1"/>
  <c r="BG196" i="1"/>
  <c r="CV196" i="1" s="1"/>
  <c r="CV10" i="1" l="1"/>
  <c r="CV202" i="1" s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<sst xmlns="http://schemas.openxmlformats.org/spreadsheetml/2006/main" count="409" uniqueCount="191">
  <si>
    <t>PLANTILLA DE PERSONAL DE CARÁCTER PERMANENTE. 2016</t>
  </si>
  <si>
    <t>Nombre de la Plaza</t>
  </si>
  <si>
    <t>Adscripción de la Plaza</t>
  </si>
  <si>
    <t>FF</t>
  </si>
  <si>
    <t>No. Plazas</t>
  </si>
  <si>
    <t>111-113</t>
  </si>
  <si>
    <t>Otras</t>
  </si>
  <si>
    <t>Suma total</t>
  </si>
  <si>
    <t>Dietas y Sueldo Base</t>
  </si>
  <si>
    <t xml:space="preserve">Primas por años  </t>
  </si>
  <si>
    <t>Gratificación  de</t>
  </si>
  <si>
    <t>Prima vacacional</t>
  </si>
  <si>
    <t xml:space="preserve">Horas </t>
  </si>
  <si>
    <t>Compensaciones</t>
  </si>
  <si>
    <t>Remuneraciones</t>
  </si>
  <si>
    <t>Mensual</t>
  </si>
  <si>
    <t>Anual</t>
  </si>
  <si>
    <t xml:space="preserve"> de Serv. Efect. Prestados</t>
  </si>
  <si>
    <t>fin de año (Aguinaldo)</t>
  </si>
  <si>
    <t>y Dominical</t>
  </si>
  <si>
    <t>Extrahord.</t>
  </si>
  <si>
    <t>Prestaciones</t>
  </si>
  <si>
    <t>REGIDORES</t>
  </si>
  <si>
    <t>SALA DE REGIDORES</t>
  </si>
  <si>
    <t>PRESIDENTE MUNICIPAL</t>
  </si>
  <si>
    <t xml:space="preserve">PRESIDENCIA </t>
  </si>
  <si>
    <t>SECRETARIA</t>
  </si>
  <si>
    <t>SECRETARIO PARTICULAR</t>
  </si>
  <si>
    <t>COORDINADOR DE AGENCIAS Y DELEGACIONES</t>
  </si>
  <si>
    <t>SECRETARIA GENERAL</t>
  </si>
  <si>
    <t>SECRETRIO GENERAL</t>
  </si>
  <si>
    <t>COORDINADOR DE TRANSPARENCIA</t>
  </si>
  <si>
    <t>AUXILIAR OPERATIVO</t>
  </si>
  <si>
    <t>ABOGADO</t>
  </si>
  <si>
    <t>DELEGACION</t>
  </si>
  <si>
    <t>INTENDENTE</t>
  </si>
  <si>
    <t>DELEGADO</t>
  </si>
  <si>
    <t>AGENTE</t>
  </si>
  <si>
    <t>AGENCIAS</t>
  </si>
  <si>
    <t>OFICIAL DEL REGISTRO CIVIL</t>
  </si>
  <si>
    <t>REGISTRO CIVIL</t>
  </si>
  <si>
    <t>AUXILIAR ADMINISTRATIVO</t>
  </si>
  <si>
    <t>DIRECTOR</t>
  </si>
  <si>
    <t>COMUNICACIÓN SOCIAL</t>
  </si>
  <si>
    <t>REPORTERO</t>
  </si>
  <si>
    <t>JEFE DE REGLAMENTOS</t>
  </si>
  <si>
    <t>DPTO. DE REGLAMENTOS</t>
  </si>
  <si>
    <t>SINDICO</t>
  </si>
  <si>
    <t>SINDICATURA</t>
  </si>
  <si>
    <t>TECNICO OPERATIVO</t>
  </si>
  <si>
    <t>JEFE JURIDICO</t>
  </si>
  <si>
    <t>DPTO. JURIDICO MUNICIPAL</t>
  </si>
  <si>
    <t>JUEZ MUNICIPAL</t>
  </si>
  <si>
    <t>JUZGADOS MUNICIPALES</t>
  </si>
  <si>
    <t>ENCARGADO DE LA HACIENDA MUNICIPAL</t>
  </si>
  <si>
    <t>HACIENDA MUNICIPAL</t>
  </si>
  <si>
    <t>JEFE DE INGRESOS</t>
  </si>
  <si>
    <t>DEPTO. DE INGRESOS Y LICENCIAS</t>
  </si>
  <si>
    <t>CAJERA</t>
  </si>
  <si>
    <t>RECAUDADOR</t>
  </si>
  <si>
    <t>RECAUDADOR DE INGRESOS</t>
  </si>
  <si>
    <t>ENCARGADA DE INGRESOS</t>
  </si>
  <si>
    <t>JEFE DE PADRON Y LICENCIAS</t>
  </si>
  <si>
    <t>DEPTO.DE PADRON Y LICENCIAS</t>
  </si>
  <si>
    <t>DEPTO.DE EGRESOS  Y CONTROL PRESUPUESTAL</t>
  </si>
  <si>
    <t>JEFE DE EGRESOS</t>
  </si>
  <si>
    <t>JEFE DE PATRIMONIO</t>
  </si>
  <si>
    <t>DEPARTAMENTO DE PATRIMONIO</t>
  </si>
  <si>
    <t>JEFE DE CATASTRO</t>
  </si>
  <si>
    <t>DEPARTAMENTO DE CATASTRO</t>
  </si>
  <si>
    <t>ENCARGADO DE CARTOGRAFIA</t>
  </si>
  <si>
    <t>TÉCNICO ESPECIALIZADO</t>
  </si>
  <si>
    <t>ENC. DE TRÁMITE Y REGISTRO</t>
  </si>
  <si>
    <t>ENC. DE VALUACIÓN</t>
  </si>
  <si>
    <t>JEFE DE APREMIOS</t>
  </si>
  <si>
    <t>APREMIOS</t>
  </si>
  <si>
    <t>JEFE DE PROVEEDURIA</t>
  </si>
  <si>
    <t>PROVEEDURIA</t>
  </si>
  <si>
    <t>JEFE DE CONTROL VEHICULAR</t>
  </si>
  <si>
    <t>CONTROL VEHICULAR</t>
  </si>
  <si>
    <t>AUXILIAR DE MANTENIMIENTO</t>
  </si>
  <si>
    <t>TÉCNICO DE MANTENIMIENTO</t>
  </si>
  <si>
    <t>JEFE DE INFORMÁTICA</t>
  </si>
  <si>
    <t>DEPARTAMENTO DE INFORMÁTICA</t>
  </si>
  <si>
    <t>TÉCNICO EN INFORMÁTICA</t>
  </si>
  <si>
    <t>DIRECCION DE ADMINISTRACION</t>
  </si>
  <si>
    <t>DIRECCION DE SEGURIDAD PUBLICA</t>
  </si>
  <si>
    <t>COMANDANTE</t>
  </si>
  <si>
    <t>DPTO. OPERATIVO</t>
  </si>
  <si>
    <t>OFICIAL DE POLICIA</t>
  </si>
  <si>
    <t>POLICIA TURISTICA</t>
  </si>
  <si>
    <t>SUB- OFICIAL</t>
  </si>
  <si>
    <t>COCINERA</t>
  </si>
  <si>
    <t>JEFE OPERATIVO</t>
  </si>
  <si>
    <t>DEPARTAMENTO TÉCNICO ADMINISTRATIVO</t>
  </si>
  <si>
    <t>JEFE ADMINISTRATIVO</t>
  </si>
  <si>
    <t>DIRECCIÓN DE OBRAS PÚBLICAS</t>
  </si>
  <si>
    <t>OPERADOR DE MAQUINARIA</t>
  </si>
  <si>
    <t>DEPARTAMENTO DE OBRAS PÚBLICAS</t>
  </si>
  <si>
    <t>SUPERVISOR</t>
  </si>
  <si>
    <t>AUXILIAR</t>
  </si>
  <si>
    <t>SUPERVISOR DE OBRA</t>
  </si>
  <si>
    <t>PROYECTISTA</t>
  </si>
  <si>
    <t>DEPARTAMENTO DE PROYECTOS</t>
  </si>
  <si>
    <t>OPERADOR GENERAL</t>
  </si>
  <si>
    <t>ALBAÑIL</t>
  </si>
  <si>
    <t>COORDINADOR DE APREMIOS</t>
  </si>
  <si>
    <t>CHOFER</t>
  </si>
  <si>
    <t>JEFE FOMENTO INDUSTRIAL Y COMERCIO</t>
  </si>
  <si>
    <t>COMITÉ DE PLANEACION Y DESARROLLO SOCIAL</t>
  </si>
  <si>
    <t>COORDINADOR DE AGENDA LOCAL</t>
  </si>
  <si>
    <t>DIRECTOR DE DESARROLLO ECONOMICO</t>
  </si>
  <si>
    <t>PROMOCIÓN ECONÓMICA</t>
  </si>
  <si>
    <t>JEFE DE TURISMO</t>
  </si>
  <si>
    <t>DEPARTAMENTO DE TURISMO Y ARTESANIAS</t>
  </si>
  <si>
    <t>DIRECCION DE PARTICIPACION CIUDADANA Y DES. HUMANO</t>
  </si>
  <si>
    <t>JEFE DESARROLLO SOCIAL</t>
  </si>
  <si>
    <t>DPTO. PROGR. DESARROLLO HUMANO Y SOCIAL</t>
  </si>
  <si>
    <t>ALMACENISTA</t>
  </si>
  <si>
    <t>DEPTO. PARTICIPACIÓN CIUDADANA</t>
  </si>
  <si>
    <t>DIR.ECOLOGIA Y PROTECC.MEDIO AMBIENTE</t>
  </si>
  <si>
    <t>SUB-DIRECTOR OPERATIVO</t>
  </si>
  <si>
    <t>BARRENDERO</t>
  </si>
  <si>
    <t>DPTO. ASEO PUBLICO</t>
  </si>
  <si>
    <t>JARDINERO</t>
  </si>
  <si>
    <t>DPTO. DE PARQUES Y JARDINES</t>
  </si>
  <si>
    <t>ENCARGADO MALECON</t>
  </si>
  <si>
    <t>DIRECCION AGUA POTABLE Y ALCANTARILLADO</t>
  </si>
  <si>
    <t>NOTIFICADOR</t>
  </si>
  <si>
    <t>TECNICO OPERADOR</t>
  </si>
  <si>
    <t>CLORADOR</t>
  </si>
  <si>
    <t>DPTO. DE AGUA POTABLE</t>
  </si>
  <si>
    <t>OPERADOR</t>
  </si>
  <si>
    <t>OPERADOR AGUA POTABLE JOCOTEPEC</t>
  </si>
  <si>
    <t>OPERADOR AGUA POTABLE POTRERILLOS</t>
  </si>
  <si>
    <t>TECNICO OPERADOR EL CHANTE</t>
  </si>
  <si>
    <t>AUXILIAR ALMACEN</t>
  </si>
  <si>
    <t>OPERADOR AGUA POTABLE EL MOLINO</t>
  </si>
  <si>
    <t>OPERADOR DE AGUA POTABLE SAN PEDRO</t>
  </si>
  <si>
    <t>OPERADOR TÉCNICO</t>
  </si>
  <si>
    <t>OPERADOR VACTOR</t>
  </si>
  <si>
    <t>DEPTO. ALCANTARILLADO, SANEAMIENTO Y DRENAJE</t>
  </si>
  <si>
    <t>OPERADOR PLANTA (San Pedro, San Cristóbal)</t>
  </si>
  <si>
    <t>OPERADOR PLANTA SAN CRISTOBAL</t>
  </si>
  <si>
    <t>DIRECTOR SERVICIOS PÚBLICOS</t>
  </si>
  <si>
    <t>DIRECCIÓN DE SERVICIOS PÚBLICOS</t>
  </si>
  <si>
    <t>JEFE ALUMBRADO PÚBLICO</t>
  </si>
  <si>
    <t>DEPTO. ALUMBRADO PÚBLICO</t>
  </si>
  <si>
    <t>TÉCNICO OPERATIVO</t>
  </si>
  <si>
    <t>ENCARGADO DE PANTEON</t>
  </si>
  <si>
    <t>DEPTO. DE PANTEONES</t>
  </si>
  <si>
    <t>JEFE DE MERCADOS</t>
  </si>
  <si>
    <t>DEPARTAMENTO DE MERCADOS</t>
  </si>
  <si>
    <t>DIRECTOR DE SALUD</t>
  </si>
  <si>
    <t>DIRECCIÓN DE SALUD</t>
  </si>
  <si>
    <t>SUB-DIRECTOR</t>
  </si>
  <si>
    <t>DEPARTAMENTO DE SERVICIOS MÉDICOS</t>
  </si>
  <si>
    <t>PSICOLOGA</t>
  </si>
  <si>
    <t>ENFERMERA</t>
  </si>
  <si>
    <t>PARAMÉDICO</t>
  </si>
  <si>
    <t>MÉDICO</t>
  </si>
  <si>
    <t>CONSERJE</t>
  </si>
  <si>
    <t>DIRECCION DE EDUCACION</t>
  </si>
  <si>
    <t>JEFE DEPARTAMENTO</t>
  </si>
  <si>
    <t>DEPARTAMENTO DE PROYECTOS ESPECIALES Y EDUCACION</t>
  </si>
  <si>
    <t>DIFUSIÓN CULTURAL</t>
  </si>
  <si>
    <t xml:space="preserve">JEFE </t>
  </si>
  <si>
    <t>DIRECCION AGRICULTURA, GANADERIA Y DESARR.RURAL</t>
  </si>
  <si>
    <t>OPERACIÓN RASTRO</t>
  </si>
  <si>
    <t>PROTECCION CIVIL Y BOMBEROS</t>
  </si>
  <si>
    <t>COORDINADOR</t>
  </si>
  <si>
    <t>DEPTO. COORDINACION OPERATIVA GPOS VOLUNTARIOS</t>
  </si>
  <si>
    <t>DEPTO. COORDINACION OPERATIVA</t>
  </si>
  <si>
    <t>BOMBERO</t>
  </si>
  <si>
    <t>AUXILIAR DE BOMBERO</t>
  </si>
  <si>
    <t>JEFE DESARROLLO URBANO</t>
  </si>
  <si>
    <t>DIRECCION DE DESARROLLO URBANO Y LICENCIAS</t>
  </si>
  <si>
    <t>JEFE DE PROYECTOS</t>
  </si>
  <si>
    <t>JEFE IMAGEN URBANA</t>
  </si>
  <si>
    <t>INSPECTOR</t>
  </si>
  <si>
    <t>REGULADOR DE PREDIOS</t>
  </si>
  <si>
    <t>CONTROL EDIFICACIÓN</t>
  </si>
  <si>
    <t>DIRECCION INSTITUTO MPAL DE LA JUVENTUD</t>
  </si>
  <si>
    <t>DIRECTORA</t>
  </si>
  <si>
    <t>DIRECCION INSTITUTO MPAL DE LA MUJER</t>
  </si>
  <si>
    <t>JEFE DE ENFERMERAS</t>
  </si>
  <si>
    <t>TIEMPO EXTRA GENERAL ANUAL</t>
  </si>
  <si>
    <t>DESPENSA</t>
  </si>
  <si>
    <t>PRIMA VACACION GENERAL ANUAL</t>
  </si>
  <si>
    <t>TOTALES</t>
  </si>
  <si>
    <t>El importe presupuestado en el la partida 132.- Gratificación de fin de año Aguinaldo está integrado de la siguiente manera: 
Empleado de base                             $ 3,963,546
Empleado Eventuales                       $ 1,910,505
Pensionados                                        $     316,470        Prima Vacacional $ 363,855  Total presupuesto $ 6,554,376.00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</si>
</sst>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  <numFmt numFmtId="166" formatCode="_-[$€]* #,##0.00_-;\-[$€]* #,##0.00_-;_-[$€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rgb="FF00736F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rgb="FF00736F"/>
        <bgColor indexed="64"/>
      </patternFill>
    </fill>
    <fill>
      <patternFill patternType="solid">
        <fgColor rgb="FF00A7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FFE6CB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rgb="FF00736F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44" fontId="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/>
    <xf numFmtId="0" fontId="0" fillId="0" borderId="0" xfId="0" applyFill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wrapText="1"/>
      <protection locked="0"/>
    </xf>
    <xf numFmtId="0" fontId="5" fillId="3" borderId="18" xfId="0" applyFont="1" applyFill="1" applyBorder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0" xfId="0" applyFont="1"/>
    <xf numFmtId="0" fontId="6" fillId="4" borderId="21" xfId="0" applyFont="1" applyFill="1" applyBorder="1" applyAlignment="1" applyProtection="1">
      <alignment horizontal="justify" vertical="top" wrapText="1"/>
      <protection locked="0"/>
    </xf>
    <xf numFmtId="0" fontId="6" fillId="4" borderId="22" xfId="0" applyFont="1" applyFill="1" applyBorder="1" applyAlignment="1" applyProtection="1">
      <alignment horizontal="justify" vertical="top" wrapText="1"/>
      <protection locked="0"/>
    </xf>
    <xf numFmtId="0" fontId="6" fillId="4" borderId="23" xfId="0" applyFont="1" applyFill="1" applyBorder="1" applyAlignment="1" applyProtection="1">
      <alignment horizontal="justify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5" fontId="6" fillId="0" borderId="8" xfId="1" applyNumberFormat="1" applyFont="1" applyFill="1" applyBorder="1" applyAlignment="1" applyProtection="1">
      <alignment horizontal="center" vertical="center"/>
      <protection locked="0"/>
    </xf>
    <xf numFmtId="3" fontId="6" fillId="5" borderId="8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4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justify" vertical="top" wrapText="1"/>
      <protection locked="0"/>
    </xf>
    <xf numFmtId="0" fontId="6" fillId="0" borderId="22" xfId="0" applyFont="1" applyFill="1" applyBorder="1" applyAlignment="1" applyProtection="1">
      <alignment horizontal="justify" vertical="top" wrapText="1"/>
      <protection locked="0"/>
    </xf>
    <xf numFmtId="0" fontId="6" fillId="0" borderId="23" xfId="0" applyFont="1" applyFill="1" applyBorder="1" applyAlignment="1" applyProtection="1">
      <alignment horizontal="justify" vertical="top" wrapText="1"/>
      <protection locked="0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/>
    <xf numFmtId="3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/>
    <xf numFmtId="3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justify" vertical="top" wrapText="1"/>
      <protection locked="0"/>
    </xf>
    <xf numFmtId="0" fontId="6" fillId="0" borderId="8" xfId="0" applyFont="1" applyFill="1" applyBorder="1" applyAlignment="1" applyProtection="1">
      <alignment horizontal="justify" vertical="top" wrapText="1"/>
      <protection locked="0"/>
    </xf>
    <xf numFmtId="0" fontId="6" fillId="4" borderId="7" xfId="0" applyFont="1" applyFill="1" applyBorder="1" applyAlignment="1" applyProtection="1">
      <alignment horizontal="justify" vertical="top" wrapText="1"/>
      <protection locked="0"/>
    </xf>
    <xf numFmtId="0" fontId="6" fillId="4" borderId="8" xfId="0" applyFont="1" applyFill="1" applyBorder="1" applyAlignment="1" applyProtection="1">
      <alignment horizontal="justify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22" xfId="0" applyFont="1" applyFill="1" applyBorder="1" applyAlignment="1" applyProtection="1">
      <alignment horizontal="left" vertical="top" wrapTex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3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3" fontId="6" fillId="5" borderId="32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/>
      <protection locked="0"/>
    </xf>
    <xf numFmtId="165" fontId="6" fillId="0" borderId="22" xfId="1" applyNumberFormat="1" applyFont="1" applyFill="1" applyBorder="1" applyAlignment="1" applyProtection="1">
      <alignment horizontal="center" vertical="center"/>
      <protection locked="0"/>
    </xf>
    <xf numFmtId="165" fontId="6" fillId="0" borderId="23" xfId="1" applyNumberFormat="1" applyFont="1" applyFill="1" applyBorder="1" applyAlignment="1" applyProtection="1">
      <alignment horizontal="center" vertical="center"/>
      <protection locked="0"/>
    </xf>
    <xf numFmtId="3" fontId="6" fillId="5" borderId="9" xfId="0" applyNumberFormat="1" applyFont="1" applyFill="1" applyBorder="1" applyAlignment="1" applyProtection="1">
      <alignment horizontal="center" vertical="center" wrapText="1"/>
    </xf>
    <xf numFmtId="3" fontId="6" fillId="5" borderId="22" xfId="0" applyNumberFormat="1" applyFont="1" applyFill="1" applyBorder="1" applyAlignment="1" applyProtection="1">
      <alignment horizontal="center" vertical="center" wrapText="1"/>
    </xf>
    <xf numFmtId="3" fontId="6" fillId="5" borderId="23" xfId="0" applyNumberFormat="1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/>
    </xf>
    <xf numFmtId="3" fontId="7" fillId="0" borderId="32" xfId="0" applyNumberFormat="1" applyFont="1" applyFill="1" applyBorder="1" applyAlignment="1" applyProtection="1">
      <alignment horizontal="center" vertical="center" wrapText="1"/>
    </xf>
    <xf numFmtId="0" fontId="7" fillId="6" borderId="33" xfId="0" applyFont="1" applyFill="1" applyBorder="1" applyAlignment="1" applyProtection="1">
      <alignment horizontal="right" vertical="top" wrapText="1"/>
    </xf>
    <xf numFmtId="0" fontId="7" fillId="6" borderId="34" xfId="0" applyFont="1" applyFill="1" applyBorder="1" applyAlignment="1" applyProtection="1">
      <alignment horizontal="right" vertical="top" wrapText="1"/>
    </xf>
    <xf numFmtId="0" fontId="7" fillId="6" borderId="35" xfId="0" applyFont="1" applyFill="1" applyBorder="1" applyAlignment="1" applyProtection="1">
      <alignment horizontal="right" vertical="top" wrapText="1"/>
    </xf>
    <xf numFmtId="0" fontId="7" fillId="6" borderId="36" xfId="0" applyNumberFormat="1" applyFont="1" applyFill="1" applyBorder="1" applyAlignment="1" applyProtection="1">
      <alignment horizontal="center" vertical="center"/>
    </xf>
    <xf numFmtId="165" fontId="7" fillId="6" borderId="36" xfId="1" applyNumberFormat="1" applyFont="1" applyFill="1" applyBorder="1" applyAlignment="1" applyProtection="1">
      <alignment horizontal="center" vertical="center"/>
    </xf>
    <xf numFmtId="3" fontId="7" fillId="7" borderId="36" xfId="0" applyNumberFormat="1" applyFont="1" applyFill="1" applyBorder="1" applyAlignment="1" applyProtection="1">
      <alignment horizontal="center" vertical="center" wrapText="1"/>
    </xf>
    <xf numFmtId="3" fontId="7" fillId="7" borderId="37" xfId="0" applyNumberFormat="1" applyFont="1" applyFill="1" applyBorder="1" applyAlignment="1" applyProtection="1">
      <alignment horizontal="center" vertical="center" wrapText="1"/>
    </xf>
    <xf numFmtId="3" fontId="7" fillId="6" borderId="36" xfId="0" applyNumberFormat="1" applyFont="1" applyFill="1" applyBorder="1" applyAlignment="1" applyProtection="1">
      <alignment horizontal="center" vertical="center" wrapText="1"/>
    </xf>
    <xf numFmtId="3" fontId="7" fillId="6" borderId="35" xfId="0" applyNumberFormat="1" applyFont="1" applyFill="1" applyBorder="1" applyAlignment="1" applyProtection="1">
      <alignment horizontal="center" vertical="center" wrapText="1"/>
    </xf>
    <xf numFmtId="3" fontId="7" fillId="6" borderId="37" xfId="0" applyNumberFormat="1" applyFont="1" applyFill="1" applyBorder="1" applyAlignment="1" applyProtection="1">
      <alignment horizontal="center" vertical="center" wrapText="1"/>
    </xf>
    <xf numFmtId="3" fontId="7" fillId="6" borderId="38" xfId="0" applyNumberFormat="1" applyFont="1" applyFill="1" applyBorder="1" applyAlignment="1" applyProtection="1">
      <alignment horizontal="center" vertical="center" wrapText="1"/>
    </xf>
    <xf numFmtId="3" fontId="7" fillId="4" borderId="33" xfId="0" applyNumberFormat="1" applyFont="1" applyFill="1" applyBorder="1" applyAlignment="1" applyProtection="1">
      <alignment horizontal="center" vertical="center" wrapText="1"/>
    </xf>
    <xf numFmtId="3" fontId="7" fillId="4" borderId="34" xfId="0" applyNumberFormat="1" applyFont="1" applyFill="1" applyBorder="1" applyAlignment="1" applyProtection="1">
      <alignment horizontal="center" vertical="center" wrapText="1"/>
    </xf>
    <xf numFmtId="3" fontId="7" fillId="4" borderId="39" xfId="0" applyNumberFormat="1" applyFont="1" applyFill="1" applyBorder="1" applyAlignment="1" applyProtection="1">
      <alignment horizontal="center" vertical="center" wrapText="1"/>
    </xf>
    <xf numFmtId="3" fontId="7" fillId="4" borderId="34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3" fontId="7" fillId="6" borderId="40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</cellXfs>
  <cellStyles count="42">
    <cellStyle name="Énfasis 1" xfId="2"/>
    <cellStyle name="Énfasis 2" xfId="3"/>
    <cellStyle name="Énfasis 3" xfId="4"/>
    <cellStyle name="Énfasis1 - 20%" xfId="5"/>
    <cellStyle name="Énfasis1 - 20% 2" xfId="6"/>
    <cellStyle name="Énfasis1 - 40%" xfId="7"/>
    <cellStyle name="Énfasis1 - 40% 2" xfId="8"/>
    <cellStyle name="Énfasis1 - 60%" xfId="9"/>
    <cellStyle name="Énfasis2 - 20%" xfId="10"/>
    <cellStyle name="Énfasis2 - 20% 2" xfId="11"/>
    <cellStyle name="Énfasis2 - 40%" xfId="12"/>
    <cellStyle name="Énfasis2 - 40% 2" xfId="13"/>
    <cellStyle name="Énfasis2 - 60%" xfId="14"/>
    <cellStyle name="Énfasis3 - 20%" xfId="15"/>
    <cellStyle name="Énfasis3 - 20% 2" xfId="16"/>
    <cellStyle name="Énfasis3 - 40%" xfId="17"/>
    <cellStyle name="Énfasis3 - 40% 2" xfId="18"/>
    <cellStyle name="Énfasis3 - 60%" xfId="19"/>
    <cellStyle name="Énfasis4 - 20%" xfId="20"/>
    <cellStyle name="Énfasis4 - 20% 2" xfId="21"/>
    <cellStyle name="Énfasis4 - 40%" xfId="22"/>
    <cellStyle name="Énfasis4 - 40% 2" xfId="23"/>
    <cellStyle name="Énfasis4 - 60%" xfId="24"/>
    <cellStyle name="Énfasis5 - 20%" xfId="25"/>
    <cellStyle name="Énfasis5 - 20% 2" xfId="26"/>
    <cellStyle name="Énfasis5 - 40%" xfId="27"/>
    <cellStyle name="Énfasis5 - 40% 2" xfId="28"/>
    <cellStyle name="Énfasis5 - 60%" xfId="29"/>
    <cellStyle name="Énfasis6 - 20%" xfId="30"/>
    <cellStyle name="Énfasis6 - 20% 2" xfId="31"/>
    <cellStyle name="Énfasis6 - 40%" xfId="32"/>
    <cellStyle name="Énfasis6 - 40% 2" xfId="33"/>
    <cellStyle name="Énfasis6 - 60%" xfId="34"/>
    <cellStyle name="Euro" xfId="35"/>
    <cellStyle name="Moneda" xfId="1" builtinId="4"/>
    <cellStyle name="Normal" xfId="0" builtinId="0"/>
    <cellStyle name="Normal 2" xfId="36"/>
    <cellStyle name="Normal 3" xfId="37"/>
    <cellStyle name="Normal 4" xfId="38"/>
    <cellStyle name="Normal 4 2" xfId="39"/>
    <cellStyle name="Porcentual 2" xfId="40"/>
    <cellStyle name="Título de hoja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auza/Dropbox%20(Personal)/Jocotepec%20Pagina%20Web/Art%208%20V%20c%20Egresos/Presupuesto%20de%20egresos%20del%20Gobierno%20Municipal%20de%20Jocotepec/01%20PRESUPUESTO%20DE%20EGRESOS%20JOCOTEPEC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Compromisos PMD"/>
      <sheetName val="HACIENDA PUBLICA"/>
      <sheetName val="ALUMBRADO PUBLICO"/>
      <sheetName val="AGUA POTABLE Y ALCANTARILLADO"/>
      <sheetName val="OBRA PUBLICA"/>
      <sheetName val="ADMINISTRATIVO Y DE APOYOS"/>
      <sheetName val="DESEMPEÑO DE LAS FUNCIONES"/>
      <sheetName val="OBLIGACIONES"/>
      <sheetName val="COMPROMISOS"/>
      <sheetName val="S.H-INGRESOS"/>
      <sheetName val="S.H. EGRESOS"/>
      <sheetName val="ESTIM.INGRESOS  BASE MENSUAL"/>
      <sheetName val="PRESUP. EGRESOS BASE MENSUAL"/>
      <sheetName val="PRESUP. EGRESOS F.F. "/>
      <sheetName val="PLANTILLA"/>
      <sheetName val="CLASIFICACION ADMINISTRATIVA"/>
      <sheetName val="CLASIFIC.FUNCIONAL DEL GASTO"/>
      <sheetName val="PRES. CLASIF.  PROGRAMATICA"/>
      <sheetName val=" CAT. FUNCION, SUB FUNCION"/>
      <sheetName val="CAT. CLASIFICACIÓN PROGRAMATICA"/>
      <sheetName val="CAT FF"/>
    </sheetNames>
    <sheetDataSet>
      <sheetData sheetId="0">
        <row r="3">
          <cell r="B3" t="str">
            <v>Municipio:  Jocotepec, Jalisco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theme="6" tint="0.39997558519241921"/>
  </sheetPr>
  <dimension ref="A1:DU210"/>
  <sheetViews>
    <sheetView tabSelected="1" topLeftCell="A4" workbookViewId="0">
      <pane ySplit="3" topLeftCell="A7" activePane="bottomLeft" state="frozen"/>
      <selection activeCell="A4" sqref="A4"/>
      <selection pane="bottomLeft" activeCell="A201" sqref="A201:O201"/>
    </sheetView>
  </sheetViews>
  <sheetFormatPr baseColWidth="10" defaultRowHeight="15" x14ac:dyDescent="0.25"/>
  <cols>
    <col min="1" max="28" width="1.7109375" customWidth="1"/>
    <col min="29" max="29" width="3.140625" customWidth="1"/>
    <col min="30" max="120" width="1.7109375" customWidth="1"/>
  </cols>
  <sheetData>
    <row r="1" spans="1:125" ht="21.75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3"/>
    </row>
    <row r="2" spans="1:125" ht="21" x14ac:dyDescent="0.25">
      <c r="A2" s="4"/>
      <c r="B2" s="5"/>
      <c r="C2" s="6" t="str">
        <f>'[1]Objetivos PMD'!B3</f>
        <v>Municipio:  Jocotepec, Jalisco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7"/>
      <c r="BP2" s="7"/>
      <c r="BQ2" s="7"/>
      <c r="BR2" s="7"/>
      <c r="BS2" s="7"/>
      <c r="BT2" s="7"/>
      <c r="BU2" s="7"/>
      <c r="BV2" s="7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9"/>
    </row>
    <row r="3" spans="1:125" s="14" customFormat="1" ht="6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2"/>
      <c r="DC3" s="12"/>
      <c r="DD3" s="12"/>
      <c r="DE3" s="13"/>
    </row>
    <row r="4" spans="1:125" ht="28.5" customHeight="1" x14ac:dyDescent="0.25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 t="s">
        <v>2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 t="s">
        <v>3</v>
      </c>
      <c r="AE4" s="16"/>
      <c r="AF4" s="16"/>
      <c r="AG4" s="17" t="s">
        <v>4</v>
      </c>
      <c r="AH4" s="17"/>
      <c r="AI4" s="17"/>
      <c r="AJ4" s="18"/>
      <c r="AK4" s="19" t="s">
        <v>5</v>
      </c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1"/>
      <c r="AY4" s="19">
        <v>131</v>
      </c>
      <c r="AZ4" s="20"/>
      <c r="BA4" s="20"/>
      <c r="BB4" s="20"/>
      <c r="BC4" s="20"/>
      <c r="BD4" s="20"/>
      <c r="BE4" s="20"/>
      <c r="BF4" s="21"/>
      <c r="BG4" s="19">
        <v>132</v>
      </c>
      <c r="BH4" s="20"/>
      <c r="BI4" s="20"/>
      <c r="BJ4" s="20"/>
      <c r="BK4" s="20"/>
      <c r="BL4" s="20"/>
      <c r="BM4" s="20"/>
      <c r="BN4" s="21"/>
      <c r="BO4" s="19">
        <v>132</v>
      </c>
      <c r="BP4" s="20"/>
      <c r="BQ4" s="20"/>
      <c r="BR4" s="20"/>
      <c r="BS4" s="20"/>
      <c r="BT4" s="20"/>
      <c r="BU4" s="20"/>
      <c r="BV4" s="21"/>
      <c r="BW4" s="19">
        <v>133</v>
      </c>
      <c r="BX4" s="20"/>
      <c r="BY4" s="20"/>
      <c r="BZ4" s="20"/>
      <c r="CA4" s="20"/>
      <c r="CB4" s="20"/>
      <c r="CC4" s="20"/>
      <c r="CD4" s="21"/>
      <c r="CE4" s="19">
        <v>134</v>
      </c>
      <c r="CF4" s="20"/>
      <c r="CG4" s="20"/>
      <c r="CH4" s="20"/>
      <c r="CI4" s="20"/>
      <c r="CJ4" s="20"/>
      <c r="CK4" s="20"/>
      <c r="CL4" s="20"/>
      <c r="CM4" s="21"/>
      <c r="CN4" s="22" t="s">
        <v>6</v>
      </c>
      <c r="CO4" s="23"/>
      <c r="CP4" s="23"/>
      <c r="CQ4" s="23"/>
      <c r="CR4" s="23"/>
      <c r="CS4" s="23"/>
      <c r="CT4" s="23"/>
      <c r="CU4" s="24"/>
      <c r="CV4" s="22" t="s">
        <v>7</v>
      </c>
      <c r="CW4" s="23"/>
      <c r="CX4" s="23"/>
      <c r="CY4" s="23"/>
      <c r="CZ4" s="23"/>
      <c r="DA4" s="23"/>
      <c r="DB4" s="23"/>
      <c r="DC4" s="23"/>
      <c r="DD4" s="23"/>
      <c r="DE4" s="25"/>
    </row>
    <row r="5" spans="1:125" ht="30.75" customHeight="1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17"/>
      <c r="AI5" s="17"/>
      <c r="AJ5" s="18"/>
      <c r="AK5" s="26" t="s">
        <v>8</v>
      </c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8"/>
      <c r="AY5" s="29" t="s">
        <v>9</v>
      </c>
      <c r="AZ5" s="30"/>
      <c r="BA5" s="30"/>
      <c r="BB5" s="30"/>
      <c r="BC5" s="30"/>
      <c r="BD5" s="30"/>
      <c r="BE5" s="30"/>
      <c r="BF5" s="31"/>
      <c r="BG5" s="29" t="s">
        <v>10</v>
      </c>
      <c r="BH5" s="30"/>
      <c r="BI5" s="30"/>
      <c r="BJ5" s="30"/>
      <c r="BK5" s="30"/>
      <c r="BL5" s="30"/>
      <c r="BM5" s="30"/>
      <c r="BN5" s="31"/>
      <c r="BO5" s="32" t="s">
        <v>11</v>
      </c>
      <c r="BP5" s="33"/>
      <c r="BQ5" s="33"/>
      <c r="BR5" s="33"/>
      <c r="BS5" s="33"/>
      <c r="BT5" s="33"/>
      <c r="BU5" s="33"/>
      <c r="BV5" s="34"/>
      <c r="BW5" s="35" t="s">
        <v>12</v>
      </c>
      <c r="BX5" s="36"/>
      <c r="BY5" s="36"/>
      <c r="BZ5" s="36"/>
      <c r="CA5" s="36"/>
      <c r="CB5" s="36"/>
      <c r="CC5" s="36"/>
      <c r="CD5" s="37"/>
      <c r="CE5" s="35" t="s">
        <v>13</v>
      </c>
      <c r="CF5" s="36"/>
      <c r="CG5" s="36"/>
      <c r="CH5" s="36"/>
      <c r="CI5" s="36"/>
      <c r="CJ5" s="36"/>
      <c r="CK5" s="36"/>
      <c r="CL5" s="36"/>
      <c r="CM5" s="37"/>
      <c r="CN5" s="35"/>
      <c r="CO5" s="36"/>
      <c r="CP5" s="36"/>
      <c r="CQ5" s="36"/>
      <c r="CR5" s="36"/>
      <c r="CS5" s="36"/>
      <c r="CT5" s="36"/>
      <c r="CU5" s="37"/>
      <c r="CV5" s="35" t="s">
        <v>14</v>
      </c>
      <c r="CW5" s="36"/>
      <c r="CX5" s="36"/>
      <c r="CY5" s="36"/>
      <c r="CZ5" s="36"/>
      <c r="DA5" s="36"/>
      <c r="DB5" s="36"/>
      <c r="DC5" s="36"/>
      <c r="DD5" s="36"/>
      <c r="DE5" s="38"/>
    </row>
    <row r="6" spans="1:125" ht="30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/>
      <c r="AH6" s="17"/>
      <c r="AI6" s="17"/>
      <c r="AJ6" s="17"/>
      <c r="AK6" s="39" t="s">
        <v>15</v>
      </c>
      <c r="AL6" s="39"/>
      <c r="AM6" s="39"/>
      <c r="AN6" s="39"/>
      <c r="AO6" s="39"/>
      <c r="AP6" s="39"/>
      <c r="AQ6" s="39" t="s">
        <v>16</v>
      </c>
      <c r="AR6" s="39"/>
      <c r="AS6" s="39"/>
      <c r="AT6" s="39"/>
      <c r="AU6" s="39"/>
      <c r="AV6" s="39"/>
      <c r="AW6" s="39"/>
      <c r="AX6" s="39"/>
      <c r="AY6" s="40" t="s">
        <v>17</v>
      </c>
      <c r="AZ6" s="41"/>
      <c r="BA6" s="41"/>
      <c r="BB6" s="41"/>
      <c r="BC6" s="41"/>
      <c r="BD6" s="41"/>
      <c r="BE6" s="41"/>
      <c r="BF6" s="42"/>
      <c r="BG6" s="40" t="s">
        <v>18</v>
      </c>
      <c r="BH6" s="41"/>
      <c r="BI6" s="41"/>
      <c r="BJ6" s="41"/>
      <c r="BK6" s="41"/>
      <c r="BL6" s="41"/>
      <c r="BM6" s="41"/>
      <c r="BN6" s="42"/>
      <c r="BO6" s="43" t="s">
        <v>19</v>
      </c>
      <c r="BP6" s="44"/>
      <c r="BQ6" s="44"/>
      <c r="BR6" s="44"/>
      <c r="BS6" s="44"/>
      <c r="BT6" s="44"/>
      <c r="BU6" s="44"/>
      <c r="BV6" s="45"/>
      <c r="BW6" s="26" t="s">
        <v>20</v>
      </c>
      <c r="BX6" s="27"/>
      <c r="BY6" s="27"/>
      <c r="BZ6" s="27"/>
      <c r="CA6" s="27"/>
      <c r="CB6" s="27"/>
      <c r="CC6" s="27"/>
      <c r="CD6" s="28"/>
      <c r="CE6" s="26"/>
      <c r="CF6" s="27"/>
      <c r="CG6" s="27"/>
      <c r="CH6" s="27"/>
      <c r="CI6" s="27"/>
      <c r="CJ6" s="27"/>
      <c r="CK6" s="27"/>
      <c r="CL6" s="27"/>
      <c r="CM6" s="28"/>
      <c r="CN6" s="26" t="s">
        <v>21</v>
      </c>
      <c r="CO6" s="27"/>
      <c r="CP6" s="27"/>
      <c r="CQ6" s="27"/>
      <c r="CR6" s="27"/>
      <c r="CS6" s="27"/>
      <c r="CT6" s="27"/>
      <c r="CU6" s="28"/>
      <c r="CV6" s="26"/>
      <c r="CW6" s="27"/>
      <c r="CX6" s="27"/>
      <c r="CY6" s="27"/>
      <c r="CZ6" s="27"/>
      <c r="DA6" s="27"/>
      <c r="DB6" s="27"/>
      <c r="DC6" s="27"/>
      <c r="DD6" s="27"/>
      <c r="DE6" s="46"/>
    </row>
    <row r="7" spans="1:125" s="53" customFormat="1" ht="6" customHeight="1" x14ac:dyDescent="0.2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9">
        <v>35480</v>
      </c>
      <c r="AH7" s="49"/>
      <c r="AI7" s="49"/>
      <c r="AJ7" s="49"/>
      <c r="AK7" s="50"/>
      <c r="AL7" s="50"/>
      <c r="AM7" s="50"/>
      <c r="AN7" s="50"/>
      <c r="AO7" s="50"/>
      <c r="AP7" s="50"/>
      <c r="AQ7" s="51"/>
      <c r="AR7" s="51"/>
      <c r="AS7" s="51"/>
      <c r="AT7" s="51"/>
      <c r="AU7" s="51"/>
      <c r="AV7" s="51"/>
      <c r="AW7" s="51"/>
      <c r="AX7" s="51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52"/>
    </row>
    <row r="8" spans="1:125" s="53" customFormat="1" ht="24.95" customHeight="1" x14ac:dyDescent="0.2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57" t="s">
        <v>23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8">
        <v>400</v>
      </c>
      <c r="AE8" s="58"/>
      <c r="AF8" s="58"/>
      <c r="AG8" s="59">
        <v>9</v>
      </c>
      <c r="AH8" s="59"/>
      <c r="AI8" s="59"/>
      <c r="AJ8" s="59"/>
      <c r="AK8" s="60">
        <v>28650</v>
      </c>
      <c r="AL8" s="60"/>
      <c r="AM8" s="60"/>
      <c r="AN8" s="60"/>
      <c r="AO8" s="60"/>
      <c r="AP8" s="60"/>
      <c r="AQ8" s="61">
        <f>AG8*AK8*12</f>
        <v>3094200</v>
      </c>
      <c r="AR8" s="61"/>
      <c r="AS8" s="61"/>
      <c r="AT8" s="61"/>
      <c r="AU8" s="61"/>
      <c r="AV8" s="61"/>
      <c r="AW8" s="61"/>
      <c r="AX8" s="61"/>
      <c r="AY8" s="62"/>
      <c r="AZ8" s="62"/>
      <c r="BA8" s="62"/>
      <c r="BB8" s="62"/>
      <c r="BC8" s="62"/>
      <c r="BD8" s="62"/>
      <c r="BE8" s="62"/>
      <c r="BF8" s="62"/>
      <c r="BG8" s="62">
        <f t="shared" ref="BG8:BG71" si="0">AQ8/365*50</f>
        <v>423863.01369863015</v>
      </c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1">
        <f>SUM(AQ8:CU8)</f>
        <v>3518063.01369863</v>
      </c>
      <c r="CW8" s="61"/>
      <c r="CX8" s="61"/>
      <c r="CY8" s="61"/>
      <c r="CZ8" s="61"/>
      <c r="DA8" s="61"/>
      <c r="DB8" s="61"/>
      <c r="DC8" s="61"/>
      <c r="DD8" s="61"/>
      <c r="DE8" s="63"/>
    </row>
    <row r="9" spans="1:125" s="53" customFormat="1" ht="24.95" customHeight="1" x14ac:dyDescent="0.2">
      <c r="A9" s="64" t="s">
        <v>24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57" t="s">
        <v>25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>
        <v>400</v>
      </c>
      <c r="AE9" s="58"/>
      <c r="AF9" s="58"/>
      <c r="AG9" s="59">
        <v>1</v>
      </c>
      <c r="AH9" s="59"/>
      <c r="AI9" s="59"/>
      <c r="AJ9" s="59"/>
      <c r="AK9" s="60">
        <v>66242</v>
      </c>
      <c r="AL9" s="60"/>
      <c r="AM9" s="60"/>
      <c r="AN9" s="60"/>
      <c r="AO9" s="60"/>
      <c r="AP9" s="60"/>
      <c r="AQ9" s="61">
        <f t="shared" ref="AQ9:AQ81" si="1">AG9*AK9*12</f>
        <v>794904</v>
      </c>
      <c r="AR9" s="61"/>
      <c r="AS9" s="61"/>
      <c r="AT9" s="61"/>
      <c r="AU9" s="61"/>
      <c r="AV9" s="61"/>
      <c r="AW9" s="61"/>
      <c r="AX9" s="61"/>
      <c r="AY9" s="67"/>
      <c r="AZ9" s="68"/>
      <c r="BA9" s="68"/>
      <c r="BB9" s="68"/>
      <c r="BC9" s="68"/>
      <c r="BD9" s="68"/>
      <c r="BE9" s="68"/>
      <c r="BF9" s="69"/>
      <c r="BG9" s="62">
        <f t="shared" si="0"/>
        <v>108890.95890410959</v>
      </c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1">
        <f t="shared" ref="CV9:CV72" si="2">SUM(AQ9:CU9)</f>
        <v>903794.95890410955</v>
      </c>
      <c r="CW9" s="61"/>
      <c r="CX9" s="61"/>
      <c r="CY9" s="61"/>
      <c r="CZ9" s="61"/>
      <c r="DA9" s="61"/>
      <c r="DB9" s="61"/>
      <c r="DC9" s="61"/>
      <c r="DD9" s="61"/>
      <c r="DE9" s="63"/>
      <c r="DU9" s="70"/>
    </row>
    <row r="10" spans="1:125" s="53" customFormat="1" ht="24.95" customHeight="1" x14ac:dyDescent="0.2">
      <c r="A10" s="64" t="s">
        <v>26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57" t="s">
        <v>25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8">
        <v>400</v>
      </c>
      <c r="AE10" s="58"/>
      <c r="AF10" s="58"/>
      <c r="AG10" s="59">
        <v>1</v>
      </c>
      <c r="AH10" s="59"/>
      <c r="AI10" s="59"/>
      <c r="AJ10" s="59"/>
      <c r="AK10" s="60">
        <v>7640</v>
      </c>
      <c r="AL10" s="60"/>
      <c r="AM10" s="60"/>
      <c r="AN10" s="60"/>
      <c r="AO10" s="60"/>
      <c r="AP10" s="60"/>
      <c r="AQ10" s="61">
        <f t="shared" si="1"/>
        <v>91680</v>
      </c>
      <c r="AR10" s="61"/>
      <c r="AS10" s="61"/>
      <c r="AT10" s="61"/>
      <c r="AU10" s="61"/>
      <c r="AV10" s="61"/>
      <c r="AW10" s="61"/>
      <c r="AX10" s="61"/>
      <c r="AY10" s="67"/>
      <c r="AZ10" s="68"/>
      <c r="BA10" s="68"/>
      <c r="BB10" s="68"/>
      <c r="BC10" s="68"/>
      <c r="BD10" s="68"/>
      <c r="BE10" s="68"/>
      <c r="BF10" s="69"/>
      <c r="BG10" s="62">
        <f t="shared" si="0"/>
        <v>12558.904109589041</v>
      </c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1">
        <f t="shared" si="2"/>
        <v>104238.90410958904</v>
      </c>
      <c r="CW10" s="61"/>
      <c r="CX10" s="61"/>
      <c r="CY10" s="61"/>
      <c r="CZ10" s="61"/>
      <c r="DA10" s="61"/>
      <c r="DB10" s="61"/>
      <c r="DC10" s="61"/>
      <c r="DD10" s="61"/>
      <c r="DE10" s="63"/>
      <c r="DU10" s="70"/>
    </row>
    <row r="11" spans="1:125" s="53" customFormat="1" ht="24.95" customHeight="1" x14ac:dyDescent="0.2">
      <c r="A11" s="64" t="s">
        <v>26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57" t="s">
        <v>25</v>
      </c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8">
        <v>400</v>
      </c>
      <c r="AE11" s="58"/>
      <c r="AF11" s="58"/>
      <c r="AG11" s="59">
        <v>1</v>
      </c>
      <c r="AH11" s="59"/>
      <c r="AI11" s="59"/>
      <c r="AJ11" s="59"/>
      <c r="AK11" s="60">
        <v>7640</v>
      </c>
      <c r="AL11" s="60"/>
      <c r="AM11" s="60"/>
      <c r="AN11" s="60"/>
      <c r="AO11" s="60"/>
      <c r="AP11" s="60"/>
      <c r="AQ11" s="61">
        <f t="shared" si="1"/>
        <v>91680</v>
      </c>
      <c r="AR11" s="61"/>
      <c r="AS11" s="61"/>
      <c r="AT11" s="61"/>
      <c r="AU11" s="61"/>
      <c r="AV11" s="61"/>
      <c r="AW11" s="61"/>
      <c r="AX11" s="61"/>
      <c r="AY11" s="71"/>
      <c r="AZ11" s="72"/>
      <c r="BA11" s="72"/>
      <c r="BB11" s="72"/>
      <c r="BC11" s="72"/>
      <c r="BD11" s="72"/>
      <c r="BE11" s="72"/>
      <c r="BF11" s="73"/>
      <c r="BG11" s="62">
        <f t="shared" si="0"/>
        <v>12558.904109589041</v>
      </c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1">
        <f t="shared" si="2"/>
        <v>104238.90410958904</v>
      </c>
      <c r="CW11" s="61"/>
      <c r="CX11" s="61"/>
      <c r="CY11" s="61"/>
      <c r="CZ11" s="61"/>
      <c r="DA11" s="61"/>
      <c r="DB11" s="61"/>
      <c r="DC11" s="61"/>
      <c r="DD11" s="61"/>
      <c r="DE11" s="63"/>
      <c r="DU11" s="74"/>
    </row>
    <row r="12" spans="1:125" s="53" customFormat="1" ht="24.95" customHeight="1" x14ac:dyDescent="0.2">
      <c r="A12" s="64" t="s">
        <v>27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57" t="s">
        <v>27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8">
        <v>400</v>
      </c>
      <c r="AE12" s="58"/>
      <c r="AF12" s="58"/>
      <c r="AG12" s="59">
        <v>1</v>
      </c>
      <c r="AH12" s="59"/>
      <c r="AI12" s="59"/>
      <c r="AJ12" s="59"/>
      <c r="AK12" s="60">
        <v>16410</v>
      </c>
      <c r="AL12" s="60"/>
      <c r="AM12" s="60"/>
      <c r="AN12" s="60"/>
      <c r="AO12" s="60"/>
      <c r="AP12" s="60"/>
      <c r="AQ12" s="61">
        <f t="shared" si="1"/>
        <v>196920</v>
      </c>
      <c r="AR12" s="61"/>
      <c r="AS12" s="61"/>
      <c r="AT12" s="61"/>
      <c r="AU12" s="61"/>
      <c r="AV12" s="61"/>
      <c r="AW12" s="61"/>
      <c r="AX12" s="61"/>
      <c r="AY12" s="75"/>
      <c r="AZ12" s="76"/>
      <c r="BA12" s="76"/>
      <c r="BB12" s="76"/>
      <c r="BC12" s="76"/>
      <c r="BD12" s="76"/>
      <c r="BE12" s="76"/>
      <c r="BF12" s="77"/>
      <c r="BG12" s="62">
        <f t="shared" si="0"/>
        <v>26975.342465753427</v>
      </c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1">
        <f t="shared" si="2"/>
        <v>223895.34246575343</v>
      </c>
      <c r="CW12" s="61"/>
      <c r="CX12" s="61"/>
      <c r="CY12" s="61"/>
      <c r="CZ12" s="61"/>
      <c r="DA12" s="61"/>
      <c r="DB12" s="61"/>
      <c r="DC12" s="61"/>
      <c r="DD12" s="61"/>
      <c r="DE12" s="63"/>
    </row>
    <row r="13" spans="1:125" s="53" customFormat="1" ht="24.95" customHeight="1" x14ac:dyDescent="0.2">
      <c r="A13" s="64" t="s">
        <v>28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78" t="s">
        <v>29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58">
        <v>400</v>
      </c>
      <c r="AE13" s="58"/>
      <c r="AF13" s="58"/>
      <c r="AG13" s="59">
        <v>1</v>
      </c>
      <c r="AH13" s="59"/>
      <c r="AI13" s="59"/>
      <c r="AJ13" s="59"/>
      <c r="AK13" s="60">
        <v>7640</v>
      </c>
      <c r="AL13" s="60"/>
      <c r="AM13" s="60"/>
      <c r="AN13" s="60"/>
      <c r="AO13" s="60"/>
      <c r="AP13" s="60"/>
      <c r="AQ13" s="61">
        <f>AG13*AK13*12</f>
        <v>91680</v>
      </c>
      <c r="AR13" s="61"/>
      <c r="AS13" s="61"/>
      <c r="AT13" s="61"/>
      <c r="AU13" s="61"/>
      <c r="AV13" s="61"/>
      <c r="AW13" s="61"/>
      <c r="AX13" s="61"/>
      <c r="AY13" s="67"/>
      <c r="AZ13" s="68"/>
      <c r="BA13" s="68"/>
      <c r="BB13" s="68"/>
      <c r="BC13" s="68"/>
      <c r="BD13" s="68"/>
      <c r="BE13" s="68"/>
      <c r="BF13" s="69"/>
      <c r="BG13" s="62">
        <f t="shared" si="0"/>
        <v>12558.904109589041</v>
      </c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1">
        <f>SUM(AQ13:CU13)</f>
        <v>104238.90410958904</v>
      </c>
      <c r="CW13" s="61"/>
      <c r="CX13" s="61"/>
      <c r="CY13" s="61"/>
      <c r="CZ13" s="61"/>
      <c r="DA13" s="61"/>
      <c r="DB13" s="61"/>
      <c r="DC13" s="61"/>
      <c r="DD13" s="61"/>
      <c r="DE13" s="63"/>
    </row>
    <row r="14" spans="1:125" s="53" customFormat="1" ht="24.95" customHeight="1" x14ac:dyDescent="0.2">
      <c r="A14" s="64" t="s">
        <v>30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57" t="s">
        <v>29</v>
      </c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8">
        <v>400</v>
      </c>
      <c r="AE14" s="58"/>
      <c r="AF14" s="58"/>
      <c r="AG14" s="59">
        <v>1</v>
      </c>
      <c r="AH14" s="59"/>
      <c r="AI14" s="59"/>
      <c r="AJ14" s="59"/>
      <c r="AK14" s="60">
        <v>18954</v>
      </c>
      <c r="AL14" s="60"/>
      <c r="AM14" s="60"/>
      <c r="AN14" s="60"/>
      <c r="AO14" s="60"/>
      <c r="AP14" s="60"/>
      <c r="AQ14" s="61">
        <f t="shared" si="1"/>
        <v>227448</v>
      </c>
      <c r="AR14" s="61"/>
      <c r="AS14" s="61"/>
      <c r="AT14" s="61"/>
      <c r="AU14" s="61"/>
      <c r="AV14" s="61"/>
      <c r="AW14" s="61"/>
      <c r="AX14" s="61"/>
      <c r="AY14" s="67"/>
      <c r="AZ14" s="68"/>
      <c r="BA14" s="68"/>
      <c r="BB14" s="68"/>
      <c r="BC14" s="68"/>
      <c r="BD14" s="68"/>
      <c r="BE14" s="68"/>
      <c r="BF14" s="69"/>
      <c r="BG14" s="62">
        <f t="shared" si="0"/>
        <v>31157.260273972606</v>
      </c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1">
        <f t="shared" si="2"/>
        <v>258605.26027397261</v>
      </c>
      <c r="CW14" s="61"/>
      <c r="CX14" s="61"/>
      <c r="CY14" s="61"/>
      <c r="CZ14" s="61"/>
      <c r="DA14" s="61"/>
      <c r="DB14" s="61"/>
      <c r="DC14" s="61"/>
      <c r="DD14" s="61"/>
      <c r="DE14" s="63"/>
    </row>
    <row r="15" spans="1:125" s="53" customFormat="1" ht="24.95" customHeight="1" x14ac:dyDescent="0.2">
      <c r="A15" s="64" t="s">
        <v>31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78" t="s">
        <v>29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58">
        <v>400</v>
      </c>
      <c r="AE15" s="58"/>
      <c r="AF15" s="58"/>
      <c r="AG15" s="59">
        <v>1</v>
      </c>
      <c r="AH15" s="59"/>
      <c r="AI15" s="59"/>
      <c r="AJ15" s="59"/>
      <c r="AK15" s="60">
        <v>8840</v>
      </c>
      <c r="AL15" s="60"/>
      <c r="AM15" s="60"/>
      <c r="AN15" s="60"/>
      <c r="AO15" s="60"/>
      <c r="AP15" s="60"/>
      <c r="AQ15" s="61">
        <f t="shared" si="1"/>
        <v>106080</v>
      </c>
      <c r="AR15" s="61"/>
      <c r="AS15" s="61"/>
      <c r="AT15" s="61"/>
      <c r="AU15" s="61"/>
      <c r="AV15" s="61"/>
      <c r="AW15" s="61"/>
      <c r="AX15" s="61"/>
      <c r="AY15" s="67"/>
      <c r="AZ15" s="68"/>
      <c r="BA15" s="68"/>
      <c r="BB15" s="68"/>
      <c r="BC15" s="68"/>
      <c r="BD15" s="68"/>
      <c r="BE15" s="68"/>
      <c r="BF15" s="69"/>
      <c r="BG15" s="62">
        <f t="shared" si="0"/>
        <v>14531.506849315068</v>
      </c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1">
        <f t="shared" si="2"/>
        <v>120611.50684931508</v>
      </c>
      <c r="CW15" s="61"/>
      <c r="CX15" s="61"/>
      <c r="CY15" s="61"/>
      <c r="CZ15" s="61"/>
      <c r="DA15" s="61"/>
      <c r="DB15" s="61"/>
      <c r="DC15" s="61"/>
      <c r="DD15" s="61"/>
      <c r="DE15" s="63"/>
    </row>
    <row r="16" spans="1:125" s="53" customFormat="1" ht="24.95" customHeight="1" x14ac:dyDescent="0.2">
      <c r="A16" s="79" t="s">
        <v>32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8" t="s">
        <v>29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58">
        <v>400</v>
      </c>
      <c r="AE16" s="58"/>
      <c r="AF16" s="58"/>
      <c r="AG16" s="59">
        <v>1</v>
      </c>
      <c r="AH16" s="59"/>
      <c r="AI16" s="59"/>
      <c r="AJ16" s="59"/>
      <c r="AK16" s="60">
        <v>4740</v>
      </c>
      <c r="AL16" s="60"/>
      <c r="AM16" s="60"/>
      <c r="AN16" s="60"/>
      <c r="AO16" s="60"/>
      <c r="AP16" s="60"/>
      <c r="AQ16" s="61">
        <f>AG16*AK16*12</f>
        <v>56880</v>
      </c>
      <c r="AR16" s="61"/>
      <c r="AS16" s="61"/>
      <c r="AT16" s="61"/>
      <c r="AU16" s="61"/>
      <c r="AV16" s="61"/>
      <c r="AW16" s="61"/>
      <c r="AX16" s="61"/>
      <c r="AY16" s="67"/>
      <c r="AZ16" s="68"/>
      <c r="BA16" s="68"/>
      <c r="BB16" s="68"/>
      <c r="BC16" s="68"/>
      <c r="BD16" s="68"/>
      <c r="BE16" s="68"/>
      <c r="BF16" s="69"/>
      <c r="BG16" s="62">
        <f>AQ16/365*50</f>
        <v>7791.7808219178087</v>
      </c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1">
        <f>SUM(AQ16:CU16)</f>
        <v>64671.780821917811</v>
      </c>
      <c r="CW16" s="61"/>
      <c r="CX16" s="61"/>
      <c r="CY16" s="61"/>
      <c r="CZ16" s="61"/>
      <c r="DA16" s="61"/>
      <c r="DB16" s="61"/>
      <c r="DC16" s="61"/>
      <c r="DD16" s="61"/>
      <c r="DE16" s="63"/>
    </row>
    <row r="17" spans="1:125" s="53" customFormat="1" ht="24.95" customHeight="1" x14ac:dyDescent="0.2">
      <c r="A17" s="64" t="s">
        <v>33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78" t="s">
        <v>29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58">
        <v>400</v>
      </c>
      <c r="AE17" s="58"/>
      <c r="AF17" s="58"/>
      <c r="AG17" s="59">
        <v>1</v>
      </c>
      <c r="AH17" s="59"/>
      <c r="AI17" s="59"/>
      <c r="AJ17" s="59"/>
      <c r="AK17" s="60">
        <v>6218</v>
      </c>
      <c r="AL17" s="60"/>
      <c r="AM17" s="60"/>
      <c r="AN17" s="60"/>
      <c r="AO17" s="60"/>
      <c r="AP17" s="60"/>
      <c r="AQ17" s="61">
        <f t="shared" si="1"/>
        <v>74616</v>
      </c>
      <c r="AR17" s="61"/>
      <c r="AS17" s="61"/>
      <c r="AT17" s="61"/>
      <c r="AU17" s="61"/>
      <c r="AV17" s="61"/>
      <c r="AW17" s="61"/>
      <c r="AX17" s="61"/>
      <c r="AY17" s="67"/>
      <c r="AZ17" s="68"/>
      <c r="BA17" s="68"/>
      <c r="BB17" s="68"/>
      <c r="BC17" s="68"/>
      <c r="BD17" s="68"/>
      <c r="BE17" s="68"/>
      <c r="BF17" s="69"/>
      <c r="BG17" s="62">
        <f t="shared" si="0"/>
        <v>10221.369863013699</v>
      </c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1">
        <f t="shared" si="2"/>
        <v>84837.369863013693</v>
      </c>
      <c r="CW17" s="61"/>
      <c r="CX17" s="61"/>
      <c r="CY17" s="61"/>
      <c r="CZ17" s="61"/>
      <c r="DA17" s="61"/>
      <c r="DB17" s="61"/>
      <c r="DC17" s="61"/>
      <c r="DD17" s="61"/>
      <c r="DE17" s="63"/>
    </row>
    <row r="18" spans="1:125" s="53" customFormat="1" ht="24.95" customHeight="1" x14ac:dyDescent="0.2">
      <c r="A18" s="79" t="s">
        <v>26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8" t="s">
        <v>34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58">
        <v>400</v>
      </c>
      <c r="AE18" s="58"/>
      <c r="AF18" s="58"/>
      <c r="AG18" s="59">
        <v>2</v>
      </c>
      <c r="AH18" s="59"/>
      <c r="AI18" s="59"/>
      <c r="AJ18" s="59"/>
      <c r="AK18" s="60">
        <v>3846</v>
      </c>
      <c r="AL18" s="60"/>
      <c r="AM18" s="60"/>
      <c r="AN18" s="60"/>
      <c r="AO18" s="60"/>
      <c r="AP18" s="60"/>
      <c r="AQ18" s="61">
        <f t="shared" si="1"/>
        <v>92304</v>
      </c>
      <c r="AR18" s="61"/>
      <c r="AS18" s="61"/>
      <c r="AT18" s="61"/>
      <c r="AU18" s="61"/>
      <c r="AV18" s="61"/>
      <c r="AW18" s="61"/>
      <c r="AX18" s="61"/>
      <c r="AY18" s="67"/>
      <c r="AZ18" s="68"/>
      <c r="BA18" s="68"/>
      <c r="BB18" s="68"/>
      <c r="BC18" s="68"/>
      <c r="BD18" s="68"/>
      <c r="BE18" s="68"/>
      <c r="BF18" s="69"/>
      <c r="BG18" s="62">
        <f t="shared" si="0"/>
        <v>12644.383561643835</v>
      </c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1">
        <f t="shared" si="2"/>
        <v>104948.38356164383</v>
      </c>
      <c r="CW18" s="61"/>
      <c r="CX18" s="61"/>
      <c r="CY18" s="61"/>
      <c r="CZ18" s="61"/>
      <c r="DA18" s="61"/>
      <c r="DB18" s="61"/>
      <c r="DC18" s="61"/>
      <c r="DD18" s="61"/>
      <c r="DE18" s="63"/>
    </row>
    <row r="19" spans="1:125" s="53" customFormat="1" ht="24.95" customHeight="1" x14ac:dyDescent="0.2">
      <c r="A19" s="79" t="s">
        <v>26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8" t="s">
        <v>34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58">
        <v>400</v>
      </c>
      <c r="AE19" s="58"/>
      <c r="AF19" s="58"/>
      <c r="AG19" s="59">
        <v>1</v>
      </c>
      <c r="AH19" s="59"/>
      <c r="AI19" s="59"/>
      <c r="AJ19" s="59"/>
      <c r="AK19" s="60">
        <v>3098</v>
      </c>
      <c r="AL19" s="60"/>
      <c r="AM19" s="60"/>
      <c r="AN19" s="60"/>
      <c r="AO19" s="60"/>
      <c r="AP19" s="60"/>
      <c r="AQ19" s="61">
        <f t="shared" si="1"/>
        <v>37176</v>
      </c>
      <c r="AR19" s="61"/>
      <c r="AS19" s="61"/>
      <c r="AT19" s="61"/>
      <c r="AU19" s="61"/>
      <c r="AV19" s="61"/>
      <c r="AW19" s="61"/>
      <c r="AX19" s="61"/>
      <c r="AY19" s="67"/>
      <c r="AZ19" s="68"/>
      <c r="BA19" s="68"/>
      <c r="BB19" s="68"/>
      <c r="BC19" s="68"/>
      <c r="BD19" s="68"/>
      <c r="BE19" s="68"/>
      <c r="BF19" s="69"/>
      <c r="BG19" s="62">
        <f t="shared" si="0"/>
        <v>5092.6027397260277</v>
      </c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1">
        <f t="shared" si="2"/>
        <v>42268.602739726026</v>
      </c>
      <c r="CW19" s="61"/>
      <c r="CX19" s="61"/>
      <c r="CY19" s="61"/>
      <c r="CZ19" s="61"/>
      <c r="DA19" s="61"/>
      <c r="DB19" s="61"/>
      <c r="DC19" s="61"/>
      <c r="DD19" s="61"/>
      <c r="DE19" s="63"/>
    </row>
    <row r="20" spans="1:125" s="53" customFormat="1" ht="24.95" customHeight="1" x14ac:dyDescent="0.2">
      <c r="A20" s="79" t="s">
        <v>35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8" t="s">
        <v>34</v>
      </c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58">
        <v>400</v>
      </c>
      <c r="AE20" s="58"/>
      <c r="AF20" s="58"/>
      <c r="AG20" s="59">
        <v>1</v>
      </c>
      <c r="AH20" s="59"/>
      <c r="AI20" s="59"/>
      <c r="AJ20" s="59"/>
      <c r="AK20" s="60">
        <v>1748</v>
      </c>
      <c r="AL20" s="60"/>
      <c r="AM20" s="60"/>
      <c r="AN20" s="60"/>
      <c r="AO20" s="60"/>
      <c r="AP20" s="60"/>
      <c r="AQ20" s="61">
        <f>AG20*AK20*12</f>
        <v>20976</v>
      </c>
      <c r="AR20" s="61"/>
      <c r="AS20" s="61"/>
      <c r="AT20" s="61"/>
      <c r="AU20" s="61"/>
      <c r="AV20" s="61"/>
      <c r="AW20" s="61"/>
      <c r="AX20" s="61"/>
      <c r="AY20" s="67"/>
      <c r="AZ20" s="68"/>
      <c r="BA20" s="68"/>
      <c r="BB20" s="68"/>
      <c r="BC20" s="68"/>
      <c r="BD20" s="68"/>
      <c r="BE20" s="68"/>
      <c r="BF20" s="69"/>
      <c r="BG20" s="62">
        <f>AQ20/365*50</f>
        <v>2873.4246575342463</v>
      </c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1">
        <f>SUM(AQ20:CU20)</f>
        <v>23849.424657534248</v>
      </c>
      <c r="CW20" s="61"/>
      <c r="CX20" s="61"/>
      <c r="CY20" s="61"/>
      <c r="CZ20" s="61"/>
      <c r="DA20" s="61"/>
      <c r="DB20" s="61"/>
      <c r="DC20" s="61"/>
      <c r="DD20" s="61"/>
      <c r="DE20" s="63"/>
    </row>
    <row r="21" spans="1:125" s="53" customFormat="1" ht="24.95" customHeight="1" x14ac:dyDescent="0.2">
      <c r="A21" s="79" t="s">
        <v>26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8" t="s">
        <v>34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58">
        <v>400</v>
      </c>
      <c r="AE21" s="58"/>
      <c r="AF21" s="58"/>
      <c r="AG21" s="59">
        <v>1</v>
      </c>
      <c r="AH21" s="59"/>
      <c r="AI21" s="59"/>
      <c r="AJ21" s="59"/>
      <c r="AK21" s="60">
        <v>3848</v>
      </c>
      <c r="AL21" s="60"/>
      <c r="AM21" s="60"/>
      <c r="AN21" s="60"/>
      <c r="AO21" s="60"/>
      <c r="AP21" s="60"/>
      <c r="AQ21" s="61">
        <f>AG21*AK21*12</f>
        <v>46176</v>
      </c>
      <c r="AR21" s="61"/>
      <c r="AS21" s="61"/>
      <c r="AT21" s="61"/>
      <c r="AU21" s="61"/>
      <c r="AV21" s="61"/>
      <c r="AW21" s="61"/>
      <c r="AX21" s="61"/>
      <c r="AY21" s="67"/>
      <c r="AZ21" s="68"/>
      <c r="BA21" s="68"/>
      <c r="BB21" s="68"/>
      <c r="BC21" s="68"/>
      <c r="BD21" s="68"/>
      <c r="BE21" s="68"/>
      <c r="BF21" s="69"/>
      <c r="BG21" s="62">
        <f>AQ21/365*50</f>
        <v>6325.4794520547948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1">
        <f>SUM(AQ21:CU21)</f>
        <v>52501.479452054795</v>
      </c>
      <c r="CW21" s="61"/>
      <c r="CX21" s="61"/>
      <c r="CY21" s="61"/>
      <c r="CZ21" s="61"/>
      <c r="DA21" s="61"/>
      <c r="DB21" s="61"/>
      <c r="DC21" s="61"/>
      <c r="DD21" s="61"/>
      <c r="DE21" s="63"/>
    </row>
    <row r="22" spans="1:125" s="53" customFormat="1" ht="24.95" customHeight="1" x14ac:dyDescent="0.2">
      <c r="A22" s="79" t="s">
        <v>26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8" t="s">
        <v>34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58">
        <v>400</v>
      </c>
      <c r="AE22" s="58"/>
      <c r="AF22" s="58"/>
      <c r="AG22" s="59">
        <v>1</v>
      </c>
      <c r="AH22" s="59"/>
      <c r="AI22" s="59"/>
      <c r="AJ22" s="59"/>
      <c r="AK22" s="60">
        <v>4308</v>
      </c>
      <c r="AL22" s="60"/>
      <c r="AM22" s="60"/>
      <c r="AN22" s="60"/>
      <c r="AO22" s="60"/>
      <c r="AP22" s="60"/>
      <c r="AQ22" s="61">
        <f t="shared" si="1"/>
        <v>51696</v>
      </c>
      <c r="AR22" s="61"/>
      <c r="AS22" s="61"/>
      <c r="AT22" s="61"/>
      <c r="AU22" s="61"/>
      <c r="AV22" s="61"/>
      <c r="AW22" s="61"/>
      <c r="AX22" s="61"/>
      <c r="AY22" s="67"/>
      <c r="AZ22" s="68"/>
      <c r="BA22" s="68"/>
      <c r="BB22" s="68"/>
      <c r="BC22" s="68"/>
      <c r="BD22" s="68"/>
      <c r="BE22" s="68"/>
      <c r="BF22" s="69"/>
      <c r="BG22" s="62">
        <f t="shared" si="0"/>
        <v>7081.6438356164381</v>
      </c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1">
        <f t="shared" si="2"/>
        <v>58777.643835616436</v>
      </c>
      <c r="CW22" s="61"/>
      <c r="CX22" s="61"/>
      <c r="CY22" s="61"/>
      <c r="CZ22" s="61"/>
      <c r="DA22" s="61"/>
      <c r="DB22" s="61"/>
      <c r="DC22" s="61"/>
      <c r="DD22" s="61"/>
      <c r="DE22" s="63"/>
    </row>
    <row r="23" spans="1:125" s="53" customFormat="1" ht="24.95" customHeight="1" x14ac:dyDescent="0.2">
      <c r="A23" s="79" t="s">
        <v>36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8" t="s">
        <v>34</v>
      </c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58">
        <v>400</v>
      </c>
      <c r="AE23" s="58"/>
      <c r="AF23" s="58"/>
      <c r="AG23" s="59">
        <v>1</v>
      </c>
      <c r="AH23" s="59"/>
      <c r="AI23" s="59"/>
      <c r="AJ23" s="59"/>
      <c r="AK23" s="60">
        <v>6442</v>
      </c>
      <c r="AL23" s="60"/>
      <c r="AM23" s="60"/>
      <c r="AN23" s="60"/>
      <c r="AO23" s="60"/>
      <c r="AP23" s="60"/>
      <c r="AQ23" s="61">
        <f t="shared" si="1"/>
        <v>77304</v>
      </c>
      <c r="AR23" s="61"/>
      <c r="AS23" s="61"/>
      <c r="AT23" s="61"/>
      <c r="AU23" s="61"/>
      <c r="AV23" s="61"/>
      <c r="AW23" s="61"/>
      <c r="AX23" s="61"/>
      <c r="AY23" s="67"/>
      <c r="AZ23" s="68"/>
      <c r="BA23" s="68"/>
      <c r="BB23" s="68"/>
      <c r="BC23" s="68"/>
      <c r="BD23" s="68"/>
      <c r="BE23" s="68"/>
      <c r="BF23" s="69"/>
      <c r="BG23" s="62">
        <f t="shared" si="0"/>
        <v>10589.589041095889</v>
      </c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1">
        <f t="shared" si="2"/>
        <v>87893.589041095896</v>
      </c>
      <c r="CW23" s="61"/>
      <c r="CX23" s="61"/>
      <c r="CY23" s="61"/>
      <c r="CZ23" s="61"/>
      <c r="DA23" s="61"/>
      <c r="DB23" s="61"/>
      <c r="DC23" s="61"/>
      <c r="DD23" s="61"/>
      <c r="DE23" s="63"/>
    </row>
    <row r="24" spans="1:125" s="53" customFormat="1" ht="24.95" customHeight="1" x14ac:dyDescent="0.2">
      <c r="A24" s="79" t="s">
        <v>36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8" t="s">
        <v>34</v>
      </c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58">
        <v>400</v>
      </c>
      <c r="AE24" s="58"/>
      <c r="AF24" s="58"/>
      <c r="AG24" s="59">
        <v>4</v>
      </c>
      <c r="AH24" s="59"/>
      <c r="AI24" s="59"/>
      <c r="AJ24" s="59"/>
      <c r="AK24" s="60">
        <v>5250</v>
      </c>
      <c r="AL24" s="60"/>
      <c r="AM24" s="60"/>
      <c r="AN24" s="60"/>
      <c r="AO24" s="60"/>
      <c r="AP24" s="60"/>
      <c r="AQ24" s="61">
        <f t="shared" si="1"/>
        <v>252000</v>
      </c>
      <c r="AR24" s="61"/>
      <c r="AS24" s="61"/>
      <c r="AT24" s="61"/>
      <c r="AU24" s="61"/>
      <c r="AV24" s="61"/>
      <c r="AW24" s="61"/>
      <c r="AX24" s="61"/>
      <c r="AY24" s="67"/>
      <c r="AZ24" s="68"/>
      <c r="BA24" s="68"/>
      <c r="BB24" s="68"/>
      <c r="BC24" s="68"/>
      <c r="BD24" s="68"/>
      <c r="BE24" s="68"/>
      <c r="BF24" s="69"/>
      <c r="BG24" s="62">
        <f t="shared" si="0"/>
        <v>34520.547945205479</v>
      </c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1">
        <f t="shared" si="2"/>
        <v>286520.54794520547</v>
      </c>
      <c r="CW24" s="61"/>
      <c r="CX24" s="61"/>
      <c r="CY24" s="61"/>
      <c r="CZ24" s="61"/>
      <c r="DA24" s="61"/>
      <c r="DB24" s="61"/>
      <c r="DC24" s="61"/>
      <c r="DD24" s="61"/>
      <c r="DE24" s="63"/>
    </row>
    <row r="25" spans="1:125" s="53" customFormat="1" ht="24.95" customHeight="1" x14ac:dyDescent="0.2">
      <c r="A25" s="79" t="s">
        <v>37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8" t="s">
        <v>38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58">
        <v>400</v>
      </c>
      <c r="AE25" s="58"/>
      <c r="AF25" s="58"/>
      <c r="AG25" s="59">
        <v>7</v>
      </c>
      <c r="AH25" s="59"/>
      <c r="AI25" s="59"/>
      <c r="AJ25" s="59"/>
      <c r="AK25" s="60">
        <v>4410</v>
      </c>
      <c r="AL25" s="60"/>
      <c r="AM25" s="60"/>
      <c r="AN25" s="60"/>
      <c r="AO25" s="60"/>
      <c r="AP25" s="60"/>
      <c r="AQ25" s="61">
        <f t="shared" si="1"/>
        <v>370440</v>
      </c>
      <c r="AR25" s="61"/>
      <c r="AS25" s="61"/>
      <c r="AT25" s="61"/>
      <c r="AU25" s="61"/>
      <c r="AV25" s="61"/>
      <c r="AW25" s="61"/>
      <c r="AX25" s="61"/>
      <c r="AY25" s="67"/>
      <c r="AZ25" s="68"/>
      <c r="BA25" s="68"/>
      <c r="BB25" s="68"/>
      <c r="BC25" s="68"/>
      <c r="BD25" s="68"/>
      <c r="BE25" s="68"/>
      <c r="BF25" s="69"/>
      <c r="BG25" s="62">
        <f t="shared" si="0"/>
        <v>50745.205479452059</v>
      </c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1">
        <f t="shared" si="2"/>
        <v>421185.20547945204</v>
      </c>
      <c r="CW25" s="61"/>
      <c r="CX25" s="61"/>
      <c r="CY25" s="61"/>
      <c r="CZ25" s="61"/>
      <c r="DA25" s="61"/>
      <c r="DB25" s="61"/>
      <c r="DC25" s="61"/>
      <c r="DD25" s="61"/>
      <c r="DE25" s="63"/>
    </row>
    <row r="26" spans="1:125" s="53" customFormat="1" ht="24.95" customHeight="1" x14ac:dyDescent="0.2">
      <c r="A26" s="79" t="s">
        <v>39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57" t="s">
        <v>40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8">
        <v>400</v>
      </c>
      <c r="AE26" s="58"/>
      <c r="AF26" s="58"/>
      <c r="AG26" s="59">
        <v>1</v>
      </c>
      <c r="AH26" s="59"/>
      <c r="AI26" s="59"/>
      <c r="AJ26" s="59"/>
      <c r="AK26" s="60">
        <v>10763</v>
      </c>
      <c r="AL26" s="60"/>
      <c r="AM26" s="60"/>
      <c r="AN26" s="60"/>
      <c r="AO26" s="60"/>
      <c r="AP26" s="60"/>
      <c r="AQ26" s="61">
        <f t="shared" si="1"/>
        <v>129156</v>
      </c>
      <c r="AR26" s="61"/>
      <c r="AS26" s="61"/>
      <c r="AT26" s="61"/>
      <c r="AU26" s="61"/>
      <c r="AV26" s="61"/>
      <c r="AW26" s="61"/>
      <c r="AX26" s="61"/>
      <c r="AY26" s="67"/>
      <c r="AZ26" s="68"/>
      <c r="BA26" s="68"/>
      <c r="BB26" s="68"/>
      <c r="BC26" s="68"/>
      <c r="BD26" s="68"/>
      <c r="BE26" s="68"/>
      <c r="BF26" s="69"/>
      <c r="BG26" s="62">
        <f t="shared" si="0"/>
        <v>17692.602739726026</v>
      </c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1">
        <f t="shared" si="2"/>
        <v>146848.60273972602</v>
      </c>
      <c r="CW26" s="61"/>
      <c r="CX26" s="61"/>
      <c r="CY26" s="61"/>
      <c r="CZ26" s="61"/>
      <c r="DA26" s="61"/>
      <c r="DB26" s="61"/>
      <c r="DC26" s="61"/>
      <c r="DD26" s="61"/>
      <c r="DE26" s="63"/>
      <c r="DU26" s="70"/>
    </row>
    <row r="27" spans="1:125" s="53" customFormat="1" ht="24.95" customHeight="1" x14ac:dyDescent="0.2">
      <c r="A27" s="79" t="s">
        <v>41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57" t="s">
        <v>40</v>
      </c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8">
        <v>400</v>
      </c>
      <c r="AE27" s="58"/>
      <c r="AF27" s="58"/>
      <c r="AG27" s="59">
        <v>1</v>
      </c>
      <c r="AH27" s="59"/>
      <c r="AI27" s="59"/>
      <c r="AJ27" s="59"/>
      <c r="AK27" s="60">
        <v>9500</v>
      </c>
      <c r="AL27" s="60"/>
      <c r="AM27" s="60"/>
      <c r="AN27" s="60"/>
      <c r="AO27" s="60"/>
      <c r="AP27" s="60"/>
      <c r="AQ27" s="61">
        <f t="shared" si="1"/>
        <v>114000</v>
      </c>
      <c r="AR27" s="61"/>
      <c r="AS27" s="61"/>
      <c r="AT27" s="61"/>
      <c r="AU27" s="61"/>
      <c r="AV27" s="61"/>
      <c r="AW27" s="61"/>
      <c r="AX27" s="61"/>
      <c r="AY27" s="67"/>
      <c r="AZ27" s="68"/>
      <c r="BA27" s="68"/>
      <c r="BB27" s="68"/>
      <c r="BC27" s="68"/>
      <c r="BD27" s="68"/>
      <c r="BE27" s="68"/>
      <c r="BF27" s="69"/>
      <c r="BG27" s="62">
        <f t="shared" si="0"/>
        <v>15616.438356164383</v>
      </c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1">
        <f t="shared" si="2"/>
        <v>129616.43835616438</v>
      </c>
      <c r="CW27" s="61"/>
      <c r="CX27" s="61"/>
      <c r="CY27" s="61"/>
      <c r="CZ27" s="61"/>
      <c r="DA27" s="61"/>
      <c r="DB27" s="61"/>
      <c r="DC27" s="61"/>
      <c r="DD27" s="61"/>
      <c r="DE27" s="63"/>
    </row>
    <row r="28" spans="1:125" s="53" customFormat="1" ht="24.95" customHeight="1" x14ac:dyDescent="0.2">
      <c r="A28" s="79" t="s">
        <v>42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57" t="s">
        <v>43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8">
        <v>400</v>
      </c>
      <c r="AE28" s="58"/>
      <c r="AF28" s="58"/>
      <c r="AG28" s="59">
        <v>1</v>
      </c>
      <c r="AH28" s="59"/>
      <c r="AI28" s="59"/>
      <c r="AJ28" s="59"/>
      <c r="AK28" s="60">
        <v>8840</v>
      </c>
      <c r="AL28" s="60"/>
      <c r="AM28" s="60"/>
      <c r="AN28" s="60"/>
      <c r="AO28" s="60"/>
      <c r="AP28" s="60"/>
      <c r="AQ28" s="61">
        <f t="shared" si="1"/>
        <v>106080</v>
      </c>
      <c r="AR28" s="61"/>
      <c r="AS28" s="61"/>
      <c r="AT28" s="61"/>
      <c r="AU28" s="61"/>
      <c r="AV28" s="61"/>
      <c r="AW28" s="61"/>
      <c r="AX28" s="61"/>
      <c r="AY28" s="67"/>
      <c r="AZ28" s="68"/>
      <c r="BA28" s="68"/>
      <c r="BB28" s="68"/>
      <c r="BC28" s="68"/>
      <c r="BD28" s="68"/>
      <c r="BE28" s="68"/>
      <c r="BF28" s="69"/>
      <c r="BG28" s="62">
        <f t="shared" si="0"/>
        <v>14531.506849315068</v>
      </c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1">
        <f t="shared" si="2"/>
        <v>120611.50684931508</v>
      </c>
      <c r="CW28" s="61"/>
      <c r="CX28" s="61"/>
      <c r="CY28" s="61"/>
      <c r="CZ28" s="61"/>
      <c r="DA28" s="61"/>
      <c r="DB28" s="61"/>
      <c r="DC28" s="61"/>
      <c r="DD28" s="61"/>
      <c r="DE28" s="63"/>
    </row>
    <row r="29" spans="1:125" s="53" customFormat="1" ht="24.95" customHeight="1" x14ac:dyDescent="0.2">
      <c r="A29" s="79" t="s">
        <v>44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57" t="s">
        <v>43</v>
      </c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8">
        <v>400</v>
      </c>
      <c r="AE29" s="58"/>
      <c r="AF29" s="58"/>
      <c r="AG29" s="59">
        <v>1</v>
      </c>
      <c r="AH29" s="59"/>
      <c r="AI29" s="59"/>
      <c r="AJ29" s="59"/>
      <c r="AK29" s="60">
        <v>6338</v>
      </c>
      <c r="AL29" s="60"/>
      <c r="AM29" s="60"/>
      <c r="AN29" s="60"/>
      <c r="AO29" s="60"/>
      <c r="AP29" s="60"/>
      <c r="AQ29" s="61">
        <f>AG29*AK29*12</f>
        <v>76056</v>
      </c>
      <c r="AR29" s="61"/>
      <c r="AS29" s="61"/>
      <c r="AT29" s="61"/>
      <c r="AU29" s="61"/>
      <c r="AV29" s="61"/>
      <c r="AW29" s="61"/>
      <c r="AX29" s="61"/>
      <c r="AY29" s="67"/>
      <c r="AZ29" s="68"/>
      <c r="BA29" s="68"/>
      <c r="BB29" s="68"/>
      <c r="BC29" s="68"/>
      <c r="BD29" s="68"/>
      <c r="BE29" s="68"/>
      <c r="BF29" s="69"/>
      <c r="BG29" s="62">
        <f t="shared" si="0"/>
        <v>10418.630136986301</v>
      </c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1">
        <f t="shared" si="2"/>
        <v>86474.630136986307</v>
      </c>
      <c r="CW29" s="61"/>
      <c r="CX29" s="61"/>
      <c r="CY29" s="61"/>
      <c r="CZ29" s="61"/>
      <c r="DA29" s="61"/>
      <c r="DB29" s="61"/>
      <c r="DC29" s="61"/>
      <c r="DD29" s="61"/>
      <c r="DE29" s="63"/>
    </row>
    <row r="30" spans="1:125" s="53" customFormat="1" ht="24.95" customHeight="1" x14ac:dyDescent="0.2">
      <c r="A30" s="79" t="s">
        <v>45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57" t="s">
        <v>46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8">
        <v>400</v>
      </c>
      <c r="AE30" s="58"/>
      <c r="AF30" s="58"/>
      <c r="AG30" s="59">
        <v>1</v>
      </c>
      <c r="AH30" s="59"/>
      <c r="AI30" s="59"/>
      <c r="AJ30" s="59"/>
      <c r="AK30" s="60">
        <v>11324</v>
      </c>
      <c r="AL30" s="60"/>
      <c r="AM30" s="60"/>
      <c r="AN30" s="60"/>
      <c r="AO30" s="60"/>
      <c r="AP30" s="60"/>
      <c r="AQ30" s="61">
        <f t="shared" si="1"/>
        <v>135888</v>
      </c>
      <c r="AR30" s="61"/>
      <c r="AS30" s="61"/>
      <c r="AT30" s="61"/>
      <c r="AU30" s="61"/>
      <c r="AV30" s="61"/>
      <c r="AW30" s="61"/>
      <c r="AX30" s="61"/>
      <c r="AY30" s="67"/>
      <c r="AZ30" s="68"/>
      <c r="BA30" s="68"/>
      <c r="BB30" s="68"/>
      <c r="BC30" s="68"/>
      <c r="BD30" s="68"/>
      <c r="BE30" s="68"/>
      <c r="BF30" s="69"/>
      <c r="BG30" s="62">
        <f t="shared" si="0"/>
        <v>18614.794520547945</v>
      </c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1">
        <f t="shared" si="2"/>
        <v>154502.79452054793</v>
      </c>
      <c r="CW30" s="61"/>
      <c r="CX30" s="61"/>
      <c r="CY30" s="61"/>
      <c r="CZ30" s="61"/>
      <c r="DA30" s="61"/>
      <c r="DB30" s="61"/>
      <c r="DC30" s="61"/>
      <c r="DD30" s="61"/>
      <c r="DE30" s="63"/>
    </row>
    <row r="31" spans="1:125" s="53" customFormat="1" ht="24.95" customHeight="1" x14ac:dyDescent="0.2">
      <c r="A31" s="81" t="s">
        <v>47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57" t="s">
        <v>48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8">
        <v>400</v>
      </c>
      <c r="AE31" s="58"/>
      <c r="AF31" s="58"/>
      <c r="AG31" s="59">
        <v>1</v>
      </c>
      <c r="AH31" s="59"/>
      <c r="AI31" s="59"/>
      <c r="AJ31" s="59"/>
      <c r="AK31" s="60">
        <v>30678</v>
      </c>
      <c r="AL31" s="60"/>
      <c r="AM31" s="60"/>
      <c r="AN31" s="60"/>
      <c r="AO31" s="60"/>
      <c r="AP31" s="60"/>
      <c r="AQ31" s="61">
        <f t="shared" si="1"/>
        <v>368136</v>
      </c>
      <c r="AR31" s="61"/>
      <c r="AS31" s="61"/>
      <c r="AT31" s="61"/>
      <c r="AU31" s="61"/>
      <c r="AV31" s="61"/>
      <c r="AW31" s="61"/>
      <c r="AX31" s="61"/>
      <c r="AY31" s="67"/>
      <c r="AZ31" s="68"/>
      <c r="BA31" s="68"/>
      <c r="BB31" s="68"/>
      <c r="BC31" s="68"/>
      <c r="BD31" s="68"/>
      <c r="BE31" s="68"/>
      <c r="BF31" s="69"/>
      <c r="BG31" s="62">
        <f t="shared" si="0"/>
        <v>50429.589041095889</v>
      </c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1">
        <f t="shared" si="2"/>
        <v>418565.58904109587</v>
      </c>
      <c r="CW31" s="61"/>
      <c r="CX31" s="61"/>
      <c r="CY31" s="61"/>
      <c r="CZ31" s="61"/>
      <c r="DA31" s="61"/>
      <c r="DB31" s="61"/>
      <c r="DC31" s="61"/>
      <c r="DD31" s="61"/>
      <c r="DE31" s="63"/>
    </row>
    <row r="32" spans="1:125" s="53" customFormat="1" ht="24.95" customHeight="1" x14ac:dyDescent="0.2">
      <c r="A32" s="79" t="s">
        <v>26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8" t="s">
        <v>48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58">
        <v>400</v>
      </c>
      <c r="AE32" s="58"/>
      <c r="AF32" s="58"/>
      <c r="AG32" s="59">
        <v>1</v>
      </c>
      <c r="AH32" s="59"/>
      <c r="AI32" s="59"/>
      <c r="AJ32" s="59"/>
      <c r="AK32" s="60">
        <v>8550</v>
      </c>
      <c r="AL32" s="60"/>
      <c r="AM32" s="60"/>
      <c r="AN32" s="60"/>
      <c r="AO32" s="60"/>
      <c r="AP32" s="60"/>
      <c r="AQ32" s="61">
        <f>AG32*AK32*12</f>
        <v>102600</v>
      </c>
      <c r="AR32" s="61"/>
      <c r="AS32" s="61"/>
      <c r="AT32" s="61"/>
      <c r="AU32" s="61"/>
      <c r="AV32" s="61"/>
      <c r="AW32" s="61"/>
      <c r="AX32" s="61"/>
      <c r="AY32" s="67"/>
      <c r="AZ32" s="68"/>
      <c r="BA32" s="68"/>
      <c r="BB32" s="68"/>
      <c r="BC32" s="68"/>
      <c r="BD32" s="68"/>
      <c r="BE32" s="68"/>
      <c r="BF32" s="69"/>
      <c r="BG32" s="62">
        <f t="shared" si="0"/>
        <v>14054.794520547946</v>
      </c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1">
        <f>SUM(AQ32:CU32)</f>
        <v>116654.79452054795</v>
      </c>
      <c r="CW32" s="61"/>
      <c r="CX32" s="61"/>
      <c r="CY32" s="61"/>
      <c r="CZ32" s="61"/>
      <c r="DA32" s="61"/>
      <c r="DB32" s="61"/>
      <c r="DC32" s="61"/>
      <c r="DD32" s="61"/>
      <c r="DE32" s="63"/>
    </row>
    <row r="33" spans="1:123" s="53" customFormat="1" ht="24.95" customHeight="1" x14ac:dyDescent="0.2">
      <c r="A33" s="79" t="s">
        <v>49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57" t="s">
        <v>48</v>
      </c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8">
        <v>400</v>
      </c>
      <c r="AE33" s="58"/>
      <c r="AF33" s="58"/>
      <c r="AG33" s="59">
        <v>1</v>
      </c>
      <c r="AH33" s="59"/>
      <c r="AI33" s="59"/>
      <c r="AJ33" s="59"/>
      <c r="AK33" s="60">
        <v>9326</v>
      </c>
      <c r="AL33" s="60"/>
      <c r="AM33" s="60"/>
      <c r="AN33" s="60"/>
      <c r="AO33" s="60"/>
      <c r="AP33" s="60"/>
      <c r="AQ33" s="61">
        <f>AG33*AK33*12</f>
        <v>111912</v>
      </c>
      <c r="AR33" s="61"/>
      <c r="AS33" s="61"/>
      <c r="AT33" s="61"/>
      <c r="AU33" s="61"/>
      <c r="AV33" s="61"/>
      <c r="AW33" s="61"/>
      <c r="AX33" s="61"/>
      <c r="AY33" s="67"/>
      <c r="AZ33" s="68"/>
      <c r="BA33" s="68"/>
      <c r="BB33" s="68"/>
      <c r="BC33" s="68"/>
      <c r="BD33" s="68"/>
      <c r="BE33" s="68"/>
      <c r="BF33" s="69"/>
      <c r="BG33" s="62">
        <f t="shared" si="0"/>
        <v>15330.410958904111</v>
      </c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1">
        <f t="shared" si="2"/>
        <v>127242.4109589041</v>
      </c>
      <c r="CW33" s="61"/>
      <c r="CX33" s="61"/>
      <c r="CY33" s="61"/>
      <c r="CZ33" s="61"/>
      <c r="DA33" s="61"/>
      <c r="DB33" s="61"/>
      <c r="DC33" s="61"/>
      <c r="DD33" s="61"/>
      <c r="DE33" s="63"/>
    </row>
    <row r="34" spans="1:123" s="53" customFormat="1" ht="24.95" customHeight="1" x14ac:dyDescent="0.2">
      <c r="A34" s="64" t="s">
        <v>50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  <c r="P34" s="57" t="s">
        <v>51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8">
        <v>400</v>
      </c>
      <c r="AE34" s="58"/>
      <c r="AF34" s="58"/>
      <c r="AG34" s="59">
        <v>1</v>
      </c>
      <c r="AH34" s="59"/>
      <c r="AI34" s="59"/>
      <c r="AJ34" s="59"/>
      <c r="AK34" s="60">
        <v>11324</v>
      </c>
      <c r="AL34" s="60"/>
      <c r="AM34" s="60"/>
      <c r="AN34" s="60"/>
      <c r="AO34" s="60"/>
      <c r="AP34" s="60"/>
      <c r="AQ34" s="61">
        <f t="shared" si="1"/>
        <v>135888</v>
      </c>
      <c r="AR34" s="61"/>
      <c r="AS34" s="61"/>
      <c r="AT34" s="61"/>
      <c r="AU34" s="61"/>
      <c r="AV34" s="61"/>
      <c r="AW34" s="61"/>
      <c r="AX34" s="61"/>
      <c r="AY34" s="67"/>
      <c r="AZ34" s="68"/>
      <c r="BA34" s="68"/>
      <c r="BB34" s="68"/>
      <c r="BC34" s="68"/>
      <c r="BD34" s="68"/>
      <c r="BE34" s="68"/>
      <c r="BF34" s="69"/>
      <c r="BG34" s="62">
        <f t="shared" si="0"/>
        <v>18614.794520547945</v>
      </c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1">
        <f t="shared" si="2"/>
        <v>154502.79452054793</v>
      </c>
      <c r="CW34" s="61"/>
      <c r="CX34" s="61"/>
      <c r="CY34" s="61"/>
      <c r="CZ34" s="61"/>
      <c r="DA34" s="61"/>
      <c r="DB34" s="61"/>
      <c r="DC34" s="61"/>
      <c r="DD34" s="61"/>
      <c r="DE34" s="63"/>
      <c r="DS34" s="70"/>
    </row>
    <row r="35" spans="1:123" s="53" customFormat="1" ht="24.95" customHeight="1" x14ac:dyDescent="0.2">
      <c r="A35" s="64" t="s">
        <v>41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  <c r="P35" s="57" t="s">
        <v>51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8">
        <v>400</v>
      </c>
      <c r="AE35" s="58"/>
      <c r="AF35" s="58"/>
      <c r="AG35" s="59">
        <v>1</v>
      </c>
      <c r="AH35" s="59"/>
      <c r="AI35" s="59"/>
      <c r="AJ35" s="59"/>
      <c r="AK35" s="60">
        <v>9800</v>
      </c>
      <c r="AL35" s="60"/>
      <c r="AM35" s="60"/>
      <c r="AN35" s="60"/>
      <c r="AO35" s="60"/>
      <c r="AP35" s="60"/>
      <c r="AQ35" s="61">
        <f t="shared" si="1"/>
        <v>117600</v>
      </c>
      <c r="AR35" s="61"/>
      <c r="AS35" s="61"/>
      <c r="AT35" s="61"/>
      <c r="AU35" s="61"/>
      <c r="AV35" s="61"/>
      <c r="AW35" s="61"/>
      <c r="AX35" s="61"/>
      <c r="AY35" s="67"/>
      <c r="AZ35" s="68"/>
      <c r="BA35" s="68"/>
      <c r="BB35" s="68"/>
      <c r="BC35" s="68"/>
      <c r="BD35" s="68"/>
      <c r="BE35" s="68"/>
      <c r="BF35" s="69"/>
      <c r="BG35" s="62">
        <f t="shared" si="0"/>
        <v>16109.589041095891</v>
      </c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1">
        <f t="shared" si="2"/>
        <v>133709.5890410959</v>
      </c>
      <c r="CW35" s="61"/>
      <c r="CX35" s="61"/>
      <c r="CY35" s="61"/>
      <c r="CZ35" s="61"/>
      <c r="DA35" s="61"/>
      <c r="DB35" s="61"/>
      <c r="DC35" s="61"/>
      <c r="DD35" s="61"/>
      <c r="DE35" s="63"/>
    </row>
    <row r="36" spans="1:123" s="53" customFormat="1" ht="24.95" customHeight="1" x14ac:dyDescent="0.2">
      <c r="A36" s="64" t="s">
        <v>32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  <c r="P36" s="57" t="s">
        <v>51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8">
        <v>400</v>
      </c>
      <c r="AE36" s="58"/>
      <c r="AF36" s="58"/>
      <c r="AG36" s="59">
        <v>1</v>
      </c>
      <c r="AH36" s="59"/>
      <c r="AI36" s="59"/>
      <c r="AJ36" s="59"/>
      <c r="AK36" s="60">
        <v>6780</v>
      </c>
      <c r="AL36" s="60"/>
      <c r="AM36" s="60"/>
      <c r="AN36" s="60"/>
      <c r="AO36" s="60"/>
      <c r="AP36" s="60"/>
      <c r="AQ36" s="61">
        <f>AG36*AK36*12</f>
        <v>81360</v>
      </c>
      <c r="AR36" s="61"/>
      <c r="AS36" s="61"/>
      <c r="AT36" s="61"/>
      <c r="AU36" s="61"/>
      <c r="AV36" s="61"/>
      <c r="AW36" s="61"/>
      <c r="AX36" s="61"/>
      <c r="AY36" s="67"/>
      <c r="AZ36" s="68"/>
      <c r="BA36" s="68"/>
      <c r="BB36" s="68"/>
      <c r="BC36" s="68"/>
      <c r="BD36" s="68"/>
      <c r="BE36" s="68"/>
      <c r="BF36" s="69"/>
      <c r="BG36" s="62">
        <f t="shared" si="0"/>
        <v>11145.205479452055</v>
      </c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1">
        <f t="shared" si="2"/>
        <v>92505.205479452052</v>
      </c>
      <c r="CW36" s="61"/>
      <c r="CX36" s="61"/>
      <c r="CY36" s="61"/>
      <c r="CZ36" s="61"/>
      <c r="DA36" s="61"/>
      <c r="DB36" s="61"/>
      <c r="DC36" s="61"/>
      <c r="DD36" s="61"/>
      <c r="DE36" s="63"/>
    </row>
    <row r="37" spans="1:123" s="53" customFormat="1" ht="24.95" customHeight="1" x14ac:dyDescent="0.2">
      <c r="A37" s="64" t="s">
        <v>52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57" t="s">
        <v>53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8">
        <v>400</v>
      </c>
      <c r="AE37" s="58"/>
      <c r="AF37" s="58"/>
      <c r="AG37" s="59">
        <v>1</v>
      </c>
      <c r="AH37" s="59"/>
      <c r="AI37" s="59"/>
      <c r="AJ37" s="59"/>
      <c r="AK37" s="60">
        <v>16410</v>
      </c>
      <c r="AL37" s="60"/>
      <c r="AM37" s="60"/>
      <c r="AN37" s="60"/>
      <c r="AO37" s="60"/>
      <c r="AP37" s="60"/>
      <c r="AQ37" s="61">
        <f t="shared" si="1"/>
        <v>196920</v>
      </c>
      <c r="AR37" s="61"/>
      <c r="AS37" s="61"/>
      <c r="AT37" s="61"/>
      <c r="AU37" s="61"/>
      <c r="AV37" s="61"/>
      <c r="AW37" s="61"/>
      <c r="AX37" s="61"/>
      <c r="AY37" s="67"/>
      <c r="AZ37" s="68"/>
      <c r="BA37" s="68"/>
      <c r="BB37" s="68"/>
      <c r="BC37" s="68"/>
      <c r="BD37" s="68"/>
      <c r="BE37" s="68"/>
      <c r="BF37" s="69"/>
      <c r="BG37" s="62">
        <f t="shared" si="0"/>
        <v>26975.342465753427</v>
      </c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1">
        <f t="shared" si="2"/>
        <v>223895.34246575343</v>
      </c>
      <c r="CW37" s="61"/>
      <c r="CX37" s="61"/>
      <c r="CY37" s="61"/>
      <c r="CZ37" s="61"/>
      <c r="DA37" s="61"/>
      <c r="DB37" s="61"/>
      <c r="DC37" s="61"/>
      <c r="DD37" s="61"/>
      <c r="DE37" s="63"/>
    </row>
    <row r="38" spans="1:123" s="53" customFormat="1" ht="24.95" customHeight="1" x14ac:dyDescent="0.2">
      <c r="A38" s="64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57" t="s">
        <v>55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8">
        <v>400</v>
      </c>
      <c r="AE38" s="58"/>
      <c r="AF38" s="58"/>
      <c r="AG38" s="59">
        <v>1</v>
      </c>
      <c r="AH38" s="59"/>
      <c r="AI38" s="59"/>
      <c r="AJ38" s="59"/>
      <c r="AK38" s="60">
        <v>30678</v>
      </c>
      <c r="AL38" s="60"/>
      <c r="AM38" s="60"/>
      <c r="AN38" s="60"/>
      <c r="AO38" s="60"/>
      <c r="AP38" s="60"/>
      <c r="AQ38" s="61">
        <f t="shared" si="1"/>
        <v>368136</v>
      </c>
      <c r="AR38" s="61"/>
      <c r="AS38" s="61"/>
      <c r="AT38" s="61"/>
      <c r="AU38" s="61"/>
      <c r="AV38" s="61"/>
      <c r="AW38" s="61"/>
      <c r="AX38" s="61"/>
      <c r="AY38" s="67"/>
      <c r="AZ38" s="68"/>
      <c r="BA38" s="68"/>
      <c r="BB38" s="68"/>
      <c r="BC38" s="68"/>
      <c r="BD38" s="68"/>
      <c r="BE38" s="68"/>
      <c r="BF38" s="69"/>
      <c r="BG38" s="62">
        <f t="shared" si="0"/>
        <v>50429.589041095889</v>
      </c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1">
        <f t="shared" si="2"/>
        <v>418565.58904109587</v>
      </c>
      <c r="CW38" s="61"/>
      <c r="CX38" s="61"/>
      <c r="CY38" s="61"/>
      <c r="CZ38" s="61"/>
      <c r="DA38" s="61"/>
      <c r="DB38" s="61"/>
      <c r="DC38" s="61"/>
      <c r="DD38" s="61"/>
      <c r="DE38" s="63"/>
    </row>
    <row r="39" spans="1:123" s="53" customFormat="1" ht="24.95" customHeight="1" x14ac:dyDescent="0.2">
      <c r="A39" s="64" t="s">
        <v>35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6"/>
      <c r="P39" s="57" t="s">
        <v>55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8">
        <v>400</v>
      </c>
      <c r="AE39" s="58"/>
      <c r="AF39" s="58"/>
      <c r="AG39" s="59">
        <v>1</v>
      </c>
      <c r="AH39" s="59"/>
      <c r="AI39" s="59"/>
      <c r="AJ39" s="59"/>
      <c r="AK39" s="60">
        <v>5678</v>
      </c>
      <c r="AL39" s="60"/>
      <c r="AM39" s="60"/>
      <c r="AN39" s="60"/>
      <c r="AO39" s="60"/>
      <c r="AP39" s="60"/>
      <c r="AQ39" s="61">
        <f>AG39*AK39*12</f>
        <v>68136</v>
      </c>
      <c r="AR39" s="61"/>
      <c r="AS39" s="61"/>
      <c r="AT39" s="61"/>
      <c r="AU39" s="61"/>
      <c r="AV39" s="61"/>
      <c r="AW39" s="61"/>
      <c r="AX39" s="61"/>
      <c r="AY39" s="67"/>
      <c r="AZ39" s="68"/>
      <c r="BA39" s="68"/>
      <c r="BB39" s="68"/>
      <c r="BC39" s="68"/>
      <c r="BD39" s="68"/>
      <c r="BE39" s="68"/>
      <c r="BF39" s="69"/>
      <c r="BG39" s="62">
        <f t="shared" si="0"/>
        <v>9333.698630136987</v>
      </c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1">
        <f t="shared" si="2"/>
        <v>77469.698630136991</v>
      </c>
      <c r="CW39" s="61"/>
      <c r="CX39" s="61"/>
      <c r="CY39" s="61"/>
      <c r="CZ39" s="61"/>
      <c r="DA39" s="61"/>
      <c r="DB39" s="61"/>
      <c r="DC39" s="61"/>
      <c r="DD39" s="61"/>
      <c r="DE39" s="63"/>
      <c r="DS39" s="70"/>
    </row>
    <row r="40" spans="1:123" s="53" customFormat="1" ht="24.95" customHeight="1" x14ac:dyDescent="0.2">
      <c r="A40" s="64" t="s">
        <v>41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83" t="s">
        <v>55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5"/>
      <c r="AD40" s="58">
        <v>400</v>
      </c>
      <c r="AE40" s="58"/>
      <c r="AF40" s="58"/>
      <c r="AG40" s="59">
        <v>1</v>
      </c>
      <c r="AH40" s="59"/>
      <c r="AI40" s="59"/>
      <c r="AJ40" s="59"/>
      <c r="AK40" s="60">
        <v>3836</v>
      </c>
      <c r="AL40" s="60"/>
      <c r="AM40" s="60"/>
      <c r="AN40" s="60"/>
      <c r="AO40" s="60"/>
      <c r="AP40" s="60"/>
      <c r="AQ40" s="61">
        <f>AG40*AK40*12</f>
        <v>46032</v>
      </c>
      <c r="AR40" s="61"/>
      <c r="AS40" s="61"/>
      <c r="AT40" s="61"/>
      <c r="AU40" s="61"/>
      <c r="AV40" s="61"/>
      <c r="AW40" s="61"/>
      <c r="AX40" s="61"/>
      <c r="AY40" s="67"/>
      <c r="AZ40" s="68"/>
      <c r="BA40" s="68"/>
      <c r="BB40" s="68"/>
      <c r="BC40" s="68"/>
      <c r="BD40" s="68"/>
      <c r="BE40" s="68"/>
      <c r="BF40" s="69"/>
      <c r="BG40" s="62">
        <f t="shared" si="0"/>
        <v>6305.7534246575342</v>
      </c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1">
        <f t="shared" si="2"/>
        <v>52337.753424657538</v>
      </c>
      <c r="CW40" s="61"/>
      <c r="CX40" s="61"/>
      <c r="CY40" s="61"/>
      <c r="CZ40" s="61"/>
      <c r="DA40" s="61"/>
      <c r="DB40" s="61"/>
      <c r="DC40" s="61"/>
      <c r="DD40" s="61"/>
      <c r="DE40" s="63"/>
    </row>
    <row r="41" spans="1:123" s="53" customFormat="1" ht="24.95" customHeight="1" x14ac:dyDescent="0.2">
      <c r="A41" s="64" t="s">
        <v>56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6"/>
      <c r="P41" s="83" t="s">
        <v>57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5"/>
      <c r="AD41" s="58">
        <v>400</v>
      </c>
      <c r="AE41" s="58"/>
      <c r="AF41" s="58"/>
      <c r="AG41" s="86">
        <v>0</v>
      </c>
      <c r="AH41" s="87"/>
      <c r="AI41" s="87"/>
      <c r="AJ41" s="88"/>
      <c r="AK41" s="60">
        <v>6934</v>
      </c>
      <c r="AL41" s="60"/>
      <c r="AM41" s="60"/>
      <c r="AN41" s="60"/>
      <c r="AO41" s="60"/>
      <c r="AP41" s="60"/>
      <c r="AQ41" s="61">
        <f t="shared" si="1"/>
        <v>0</v>
      </c>
      <c r="AR41" s="61"/>
      <c r="AS41" s="61"/>
      <c r="AT41" s="61"/>
      <c r="AU41" s="61"/>
      <c r="AV41" s="61"/>
      <c r="AW41" s="61"/>
      <c r="AX41" s="61"/>
      <c r="AY41" s="67"/>
      <c r="AZ41" s="68"/>
      <c r="BA41" s="68"/>
      <c r="BB41" s="68"/>
      <c r="BC41" s="68"/>
      <c r="BD41" s="68"/>
      <c r="BE41" s="68"/>
      <c r="BF41" s="69"/>
      <c r="BG41" s="62">
        <f t="shared" si="0"/>
        <v>0</v>
      </c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1">
        <f t="shared" si="2"/>
        <v>0</v>
      </c>
      <c r="CW41" s="61"/>
      <c r="CX41" s="61"/>
      <c r="CY41" s="61"/>
      <c r="CZ41" s="61"/>
      <c r="DA41" s="61"/>
      <c r="DB41" s="61"/>
      <c r="DC41" s="61"/>
      <c r="DD41" s="61"/>
      <c r="DE41" s="63"/>
    </row>
    <row r="42" spans="1:123" s="53" customFormat="1" ht="24.95" customHeight="1" x14ac:dyDescent="0.2">
      <c r="A42" s="64" t="s">
        <v>58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6"/>
      <c r="P42" s="83" t="s">
        <v>57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5"/>
      <c r="AD42" s="58">
        <v>400</v>
      </c>
      <c r="AE42" s="58"/>
      <c r="AF42" s="58"/>
      <c r="AG42" s="86">
        <v>2</v>
      </c>
      <c r="AH42" s="87"/>
      <c r="AI42" s="87"/>
      <c r="AJ42" s="88"/>
      <c r="AK42" s="60">
        <v>7640</v>
      </c>
      <c r="AL42" s="60"/>
      <c r="AM42" s="60"/>
      <c r="AN42" s="60"/>
      <c r="AO42" s="60"/>
      <c r="AP42" s="60"/>
      <c r="AQ42" s="61">
        <f t="shared" si="1"/>
        <v>183360</v>
      </c>
      <c r="AR42" s="61"/>
      <c r="AS42" s="61"/>
      <c r="AT42" s="61"/>
      <c r="AU42" s="61"/>
      <c r="AV42" s="61"/>
      <c r="AW42" s="61"/>
      <c r="AX42" s="61"/>
      <c r="AY42" s="67"/>
      <c r="AZ42" s="68"/>
      <c r="BA42" s="68"/>
      <c r="BB42" s="68"/>
      <c r="BC42" s="68"/>
      <c r="BD42" s="68"/>
      <c r="BE42" s="68"/>
      <c r="BF42" s="69"/>
      <c r="BG42" s="62">
        <f t="shared" si="0"/>
        <v>25117.808219178081</v>
      </c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1">
        <f t="shared" si="2"/>
        <v>208477.80821917808</v>
      </c>
      <c r="CW42" s="61"/>
      <c r="CX42" s="61"/>
      <c r="CY42" s="61"/>
      <c r="CZ42" s="61"/>
      <c r="DA42" s="61"/>
      <c r="DB42" s="61"/>
      <c r="DC42" s="61"/>
      <c r="DD42" s="61"/>
      <c r="DE42" s="63"/>
    </row>
    <row r="43" spans="1:123" s="53" customFormat="1" ht="24.95" customHeight="1" x14ac:dyDescent="0.2">
      <c r="A43" s="64" t="s">
        <v>59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6"/>
      <c r="P43" s="83" t="s">
        <v>57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5"/>
      <c r="AD43" s="58">
        <v>400</v>
      </c>
      <c r="AE43" s="58"/>
      <c r="AF43" s="58"/>
      <c r="AG43" s="86">
        <v>1</v>
      </c>
      <c r="AH43" s="87"/>
      <c r="AI43" s="87"/>
      <c r="AJ43" s="88"/>
      <c r="AK43" s="60">
        <v>2538</v>
      </c>
      <c r="AL43" s="60"/>
      <c r="AM43" s="60"/>
      <c r="AN43" s="60"/>
      <c r="AO43" s="60"/>
      <c r="AP43" s="60"/>
      <c r="AQ43" s="61">
        <f t="shared" si="1"/>
        <v>30456</v>
      </c>
      <c r="AR43" s="61"/>
      <c r="AS43" s="61"/>
      <c r="AT43" s="61"/>
      <c r="AU43" s="61"/>
      <c r="AV43" s="61"/>
      <c r="AW43" s="61"/>
      <c r="AX43" s="61"/>
      <c r="AY43" s="67"/>
      <c r="AZ43" s="68"/>
      <c r="BA43" s="68"/>
      <c r="BB43" s="68"/>
      <c r="BC43" s="68"/>
      <c r="BD43" s="68"/>
      <c r="BE43" s="68"/>
      <c r="BF43" s="69"/>
      <c r="BG43" s="62">
        <f t="shared" si="0"/>
        <v>4172.0547945205481</v>
      </c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1">
        <f t="shared" si="2"/>
        <v>34628.054794520547</v>
      </c>
      <c r="CW43" s="61"/>
      <c r="CX43" s="61"/>
      <c r="CY43" s="61"/>
      <c r="CZ43" s="61"/>
      <c r="DA43" s="61"/>
      <c r="DB43" s="61"/>
      <c r="DC43" s="61"/>
      <c r="DD43" s="61"/>
      <c r="DE43" s="63"/>
    </row>
    <row r="44" spans="1:123" s="53" customFormat="1" ht="24.95" customHeight="1" x14ac:dyDescent="0.2">
      <c r="A44" s="64" t="s">
        <v>59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83" t="s">
        <v>57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5"/>
      <c r="AD44" s="58">
        <v>400</v>
      </c>
      <c r="AE44" s="58"/>
      <c r="AF44" s="58"/>
      <c r="AG44" s="86">
        <v>1</v>
      </c>
      <c r="AH44" s="87"/>
      <c r="AI44" s="87"/>
      <c r="AJ44" s="88"/>
      <c r="AK44" s="60">
        <v>5018</v>
      </c>
      <c r="AL44" s="60"/>
      <c r="AM44" s="60"/>
      <c r="AN44" s="60"/>
      <c r="AO44" s="60"/>
      <c r="AP44" s="60"/>
      <c r="AQ44" s="61">
        <f>AG44*AK44*12</f>
        <v>60216</v>
      </c>
      <c r="AR44" s="61"/>
      <c r="AS44" s="61"/>
      <c r="AT44" s="61"/>
      <c r="AU44" s="61"/>
      <c r="AV44" s="61"/>
      <c r="AW44" s="61"/>
      <c r="AX44" s="61"/>
      <c r="AY44" s="67"/>
      <c r="AZ44" s="68"/>
      <c r="BA44" s="68"/>
      <c r="BB44" s="68"/>
      <c r="BC44" s="68"/>
      <c r="BD44" s="68"/>
      <c r="BE44" s="68"/>
      <c r="BF44" s="69"/>
      <c r="BG44" s="62">
        <f t="shared" si="0"/>
        <v>8248.767123287671</v>
      </c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1">
        <f>SUM(AQ44:CU44)</f>
        <v>68464.767123287675</v>
      </c>
      <c r="CW44" s="61"/>
      <c r="CX44" s="61"/>
      <c r="CY44" s="61"/>
      <c r="CZ44" s="61"/>
      <c r="DA44" s="61"/>
      <c r="DB44" s="61"/>
      <c r="DC44" s="61"/>
      <c r="DD44" s="61"/>
      <c r="DE44" s="63"/>
    </row>
    <row r="45" spans="1:123" s="53" customFormat="1" ht="24.95" customHeight="1" x14ac:dyDescent="0.2">
      <c r="A45" s="64" t="s">
        <v>60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83" t="s">
        <v>57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5"/>
      <c r="AD45" s="58">
        <v>400</v>
      </c>
      <c r="AE45" s="58"/>
      <c r="AF45" s="58"/>
      <c r="AG45" s="86">
        <v>1</v>
      </c>
      <c r="AH45" s="87"/>
      <c r="AI45" s="87"/>
      <c r="AJ45" s="88"/>
      <c r="AK45" s="60">
        <v>6552</v>
      </c>
      <c r="AL45" s="60"/>
      <c r="AM45" s="60"/>
      <c r="AN45" s="60"/>
      <c r="AO45" s="60"/>
      <c r="AP45" s="60"/>
      <c r="AQ45" s="61">
        <f t="shared" si="1"/>
        <v>78624</v>
      </c>
      <c r="AR45" s="61"/>
      <c r="AS45" s="61"/>
      <c r="AT45" s="61"/>
      <c r="AU45" s="61"/>
      <c r="AV45" s="61"/>
      <c r="AW45" s="61"/>
      <c r="AX45" s="61"/>
      <c r="AY45" s="67"/>
      <c r="AZ45" s="68"/>
      <c r="BA45" s="68"/>
      <c r="BB45" s="68"/>
      <c r="BC45" s="68"/>
      <c r="BD45" s="68"/>
      <c r="BE45" s="68"/>
      <c r="BF45" s="69"/>
      <c r="BG45" s="62">
        <f t="shared" si="0"/>
        <v>10770.410958904109</v>
      </c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1">
        <f t="shared" si="2"/>
        <v>89394.410958904104</v>
      </c>
      <c r="CW45" s="61"/>
      <c r="CX45" s="61"/>
      <c r="CY45" s="61"/>
      <c r="CZ45" s="61"/>
      <c r="DA45" s="61"/>
      <c r="DB45" s="61"/>
      <c r="DC45" s="61"/>
      <c r="DD45" s="61"/>
      <c r="DE45" s="63"/>
    </row>
    <row r="46" spans="1:123" s="53" customFormat="1" ht="24.95" customHeight="1" x14ac:dyDescent="0.2">
      <c r="A46" s="64" t="s">
        <v>61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6"/>
      <c r="P46" s="83" t="s">
        <v>57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5"/>
      <c r="AD46" s="58">
        <v>400</v>
      </c>
      <c r="AE46" s="58"/>
      <c r="AF46" s="58"/>
      <c r="AG46" s="86">
        <v>1</v>
      </c>
      <c r="AH46" s="87"/>
      <c r="AI46" s="87"/>
      <c r="AJ46" s="88"/>
      <c r="AK46" s="60">
        <v>15140</v>
      </c>
      <c r="AL46" s="60"/>
      <c r="AM46" s="60"/>
      <c r="AN46" s="60"/>
      <c r="AO46" s="60"/>
      <c r="AP46" s="60"/>
      <c r="AQ46" s="61">
        <f t="shared" si="1"/>
        <v>181680</v>
      </c>
      <c r="AR46" s="61"/>
      <c r="AS46" s="61"/>
      <c r="AT46" s="61"/>
      <c r="AU46" s="61"/>
      <c r="AV46" s="61"/>
      <c r="AW46" s="61"/>
      <c r="AX46" s="61"/>
      <c r="AY46" s="67"/>
      <c r="AZ46" s="68"/>
      <c r="BA46" s="68"/>
      <c r="BB46" s="68"/>
      <c r="BC46" s="68"/>
      <c r="BD46" s="68"/>
      <c r="BE46" s="68"/>
      <c r="BF46" s="69"/>
      <c r="BG46" s="62">
        <f t="shared" si="0"/>
        <v>24887.671232876713</v>
      </c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1">
        <f t="shared" si="2"/>
        <v>206567.67123287672</v>
      </c>
      <c r="CW46" s="61"/>
      <c r="CX46" s="61"/>
      <c r="CY46" s="61"/>
      <c r="CZ46" s="61"/>
      <c r="DA46" s="61"/>
      <c r="DB46" s="61"/>
      <c r="DC46" s="61"/>
      <c r="DD46" s="61"/>
      <c r="DE46" s="63"/>
    </row>
    <row r="47" spans="1:123" s="53" customFormat="1" ht="24.95" customHeight="1" x14ac:dyDescent="0.2">
      <c r="A47" s="64" t="s">
        <v>62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6"/>
      <c r="P47" s="83" t="s">
        <v>63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5"/>
      <c r="AD47" s="58">
        <v>400</v>
      </c>
      <c r="AE47" s="58"/>
      <c r="AF47" s="58"/>
      <c r="AG47" s="86">
        <v>1</v>
      </c>
      <c r="AH47" s="87"/>
      <c r="AI47" s="87"/>
      <c r="AJ47" s="88"/>
      <c r="AK47" s="60">
        <v>13868</v>
      </c>
      <c r="AL47" s="60"/>
      <c r="AM47" s="60"/>
      <c r="AN47" s="60"/>
      <c r="AO47" s="60"/>
      <c r="AP47" s="60"/>
      <c r="AQ47" s="61">
        <f t="shared" si="1"/>
        <v>166416</v>
      </c>
      <c r="AR47" s="61"/>
      <c r="AS47" s="61"/>
      <c r="AT47" s="61"/>
      <c r="AU47" s="61"/>
      <c r="AV47" s="61"/>
      <c r="AW47" s="61"/>
      <c r="AX47" s="61"/>
      <c r="AY47" s="67"/>
      <c r="AZ47" s="68"/>
      <c r="BA47" s="68"/>
      <c r="BB47" s="68"/>
      <c r="BC47" s="68"/>
      <c r="BD47" s="68"/>
      <c r="BE47" s="68"/>
      <c r="BF47" s="69"/>
      <c r="BG47" s="62">
        <f t="shared" si="0"/>
        <v>22796.712328767124</v>
      </c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1">
        <f t="shared" si="2"/>
        <v>189212.71232876711</v>
      </c>
      <c r="CW47" s="61"/>
      <c r="CX47" s="61"/>
      <c r="CY47" s="61"/>
      <c r="CZ47" s="61"/>
      <c r="DA47" s="61"/>
      <c r="DB47" s="61"/>
      <c r="DC47" s="61"/>
      <c r="DD47" s="61"/>
      <c r="DE47" s="63"/>
    </row>
    <row r="48" spans="1:123" s="53" customFormat="1" ht="24.95" customHeight="1" x14ac:dyDescent="0.2">
      <c r="A48" s="64" t="s">
        <v>41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6"/>
      <c r="P48" s="83" t="s">
        <v>63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5"/>
      <c r="AD48" s="58">
        <v>400</v>
      </c>
      <c r="AE48" s="58"/>
      <c r="AF48" s="58"/>
      <c r="AG48" s="59">
        <v>1</v>
      </c>
      <c r="AH48" s="59"/>
      <c r="AI48" s="59"/>
      <c r="AJ48" s="59"/>
      <c r="AK48" s="60">
        <v>7098</v>
      </c>
      <c r="AL48" s="60"/>
      <c r="AM48" s="60"/>
      <c r="AN48" s="60"/>
      <c r="AO48" s="60"/>
      <c r="AP48" s="60"/>
      <c r="AQ48" s="61">
        <f>AG48*AK48*12</f>
        <v>85176</v>
      </c>
      <c r="AR48" s="61"/>
      <c r="AS48" s="61"/>
      <c r="AT48" s="61"/>
      <c r="AU48" s="61"/>
      <c r="AV48" s="61"/>
      <c r="AW48" s="61"/>
      <c r="AX48" s="61"/>
      <c r="AY48" s="67"/>
      <c r="AZ48" s="68"/>
      <c r="BA48" s="68"/>
      <c r="BB48" s="68"/>
      <c r="BC48" s="68"/>
      <c r="BD48" s="68"/>
      <c r="BE48" s="68"/>
      <c r="BF48" s="69"/>
      <c r="BG48" s="62">
        <f>AQ48/365*50</f>
        <v>11667.945205479453</v>
      </c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1">
        <f>SUM(AQ48:CU48)</f>
        <v>96843.945205479453</v>
      </c>
      <c r="CW48" s="61"/>
      <c r="CX48" s="61"/>
      <c r="CY48" s="61"/>
      <c r="CZ48" s="61"/>
      <c r="DA48" s="61"/>
      <c r="DB48" s="61"/>
      <c r="DC48" s="61"/>
      <c r="DD48" s="61"/>
      <c r="DE48" s="63"/>
    </row>
    <row r="49" spans="1:122" s="53" customFormat="1" ht="24.95" customHeight="1" x14ac:dyDescent="0.2">
      <c r="A49" s="64" t="s">
        <v>41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6"/>
      <c r="P49" s="57" t="s">
        <v>64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8">
        <v>400</v>
      </c>
      <c r="AE49" s="58"/>
      <c r="AF49" s="58"/>
      <c r="AG49" s="59">
        <v>1</v>
      </c>
      <c r="AH49" s="59"/>
      <c r="AI49" s="59"/>
      <c r="AJ49" s="59"/>
      <c r="AK49" s="60">
        <v>13868</v>
      </c>
      <c r="AL49" s="60"/>
      <c r="AM49" s="60"/>
      <c r="AN49" s="60"/>
      <c r="AO49" s="60"/>
      <c r="AP49" s="60"/>
      <c r="AQ49" s="61">
        <f t="shared" si="1"/>
        <v>166416</v>
      </c>
      <c r="AR49" s="61"/>
      <c r="AS49" s="61"/>
      <c r="AT49" s="61"/>
      <c r="AU49" s="61"/>
      <c r="AV49" s="61"/>
      <c r="AW49" s="61"/>
      <c r="AX49" s="61"/>
      <c r="AY49" s="67"/>
      <c r="AZ49" s="68"/>
      <c r="BA49" s="68"/>
      <c r="BB49" s="68"/>
      <c r="BC49" s="68"/>
      <c r="BD49" s="68"/>
      <c r="BE49" s="68"/>
      <c r="BF49" s="69"/>
      <c r="BG49" s="62">
        <f t="shared" si="0"/>
        <v>22796.712328767124</v>
      </c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1">
        <f t="shared" si="2"/>
        <v>189212.71232876711</v>
      </c>
      <c r="CW49" s="61"/>
      <c r="CX49" s="61"/>
      <c r="CY49" s="61"/>
      <c r="CZ49" s="61"/>
      <c r="DA49" s="61"/>
      <c r="DB49" s="61"/>
      <c r="DC49" s="61"/>
      <c r="DD49" s="61"/>
      <c r="DE49" s="63"/>
    </row>
    <row r="50" spans="1:122" s="53" customFormat="1" ht="24.95" customHeight="1" x14ac:dyDescent="0.2">
      <c r="A50" s="64" t="s">
        <v>65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57" t="s">
        <v>64</v>
      </c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8">
        <v>400</v>
      </c>
      <c r="AE50" s="58"/>
      <c r="AF50" s="58"/>
      <c r="AG50" s="59">
        <v>1</v>
      </c>
      <c r="AH50" s="59"/>
      <c r="AI50" s="59"/>
      <c r="AJ50" s="59"/>
      <c r="AK50" s="60">
        <v>15140</v>
      </c>
      <c r="AL50" s="60"/>
      <c r="AM50" s="60"/>
      <c r="AN50" s="60"/>
      <c r="AO50" s="60"/>
      <c r="AP50" s="60"/>
      <c r="AQ50" s="61">
        <f t="shared" si="1"/>
        <v>181680</v>
      </c>
      <c r="AR50" s="61"/>
      <c r="AS50" s="61"/>
      <c r="AT50" s="61"/>
      <c r="AU50" s="61"/>
      <c r="AV50" s="61"/>
      <c r="AW50" s="61"/>
      <c r="AX50" s="61"/>
      <c r="AY50" s="67"/>
      <c r="AZ50" s="68"/>
      <c r="BA50" s="68"/>
      <c r="BB50" s="68"/>
      <c r="BC50" s="68"/>
      <c r="BD50" s="68"/>
      <c r="BE50" s="68"/>
      <c r="BF50" s="69"/>
      <c r="BG50" s="62">
        <f t="shared" si="0"/>
        <v>24887.671232876713</v>
      </c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1">
        <f t="shared" si="2"/>
        <v>206567.67123287672</v>
      </c>
      <c r="CW50" s="61"/>
      <c r="CX50" s="61"/>
      <c r="CY50" s="61"/>
      <c r="CZ50" s="61"/>
      <c r="DA50" s="61"/>
      <c r="DB50" s="61"/>
      <c r="DC50" s="61"/>
      <c r="DD50" s="61"/>
      <c r="DE50" s="63"/>
    </row>
    <row r="51" spans="1:122" s="53" customFormat="1" ht="24.95" customHeight="1" x14ac:dyDescent="0.2">
      <c r="A51" s="64" t="s">
        <v>41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57" t="s">
        <v>64</v>
      </c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8">
        <v>400</v>
      </c>
      <c r="AE51" s="58"/>
      <c r="AF51" s="58"/>
      <c r="AG51" s="86">
        <v>1</v>
      </c>
      <c r="AH51" s="87"/>
      <c r="AI51" s="87"/>
      <c r="AJ51" s="88"/>
      <c r="AK51" s="60">
        <v>13868</v>
      </c>
      <c r="AL51" s="60"/>
      <c r="AM51" s="60"/>
      <c r="AN51" s="60"/>
      <c r="AO51" s="60"/>
      <c r="AP51" s="60"/>
      <c r="AQ51" s="61">
        <f>AG51*AK51*12</f>
        <v>166416</v>
      </c>
      <c r="AR51" s="61"/>
      <c r="AS51" s="61"/>
      <c r="AT51" s="61"/>
      <c r="AU51" s="61"/>
      <c r="AV51" s="61"/>
      <c r="AW51" s="61"/>
      <c r="AX51" s="61"/>
      <c r="AY51" s="67"/>
      <c r="AZ51" s="68"/>
      <c r="BA51" s="68"/>
      <c r="BB51" s="68"/>
      <c r="BC51" s="68"/>
      <c r="BD51" s="68"/>
      <c r="BE51" s="68"/>
      <c r="BF51" s="69"/>
      <c r="BG51" s="62">
        <f t="shared" si="0"/>
        <v>22796.712328767124</v>
      </c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1">
        <f t="shared" si="2"/>
        <v>189212.71232876711</v>
      </c>
      <c r="CW51" s="61"/>
      <c r="CX51" s="61"/>
      <c r="CY51" s="61"/>
      <c r="CZ51" s="61"/>
      <c r="DA51" s="61"/>
      <c r="DB51" s="61"/>
      <c r="DC51" s="61"/>
      <c r="DD51" s="61"/>
      <c r="DE51" s="63"/>
    </row>
    <row r="52" spans="1:122" s="53" customFormat="1" ht="24.95" customHeight="1" x14ac:dyDescent="0.2">
      <c r="A52" s="64" t="s">
        <v>41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57" t="s">
        <v>64</v>
      </c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8">
        <v>400</v>
      </c>
      <c r="AE52" s="58"/>
      <c r="AF52" s="58"/>
      <c r="AG52" s="59">
        <v>1</v>
      </c>
      <c r="AH52" s="59"/>
      <c r="AI52" s="59"/>
      <c r="AJ52" s="59"/>
      <c r="AK52" s="60">
        <v>15140</v>
      </c>
      <c r="AL52" s="60"/>
      <c r="AM52" s="60"/>
      <c r="AN52" s="60"/>
      <c r="AO52" s="60"/>
      <c r="AP52" s="60"/>
      <c r="AQ52" s="61">
        <f t="shared" si="1"/>
        <v>181680</v>
      </c>
      <c r="AR52" s="61"/>
      <c r="AS52" s="61"/>
      <c r="AT52" s="61"/>
      <c r="AU52" s="61"/>
      <c r="AV52" s="61"/>
      <c r="AW52" s="61"/>
      <c r="AX52" s="61"/>
      <c r="AY52" s="67"/>
      <c r="AZ52" s="68"/>
      <c r="BA52" s="68"/>
      <c r="BB52" s="68"/>
      <c r="BC52" s="68"/>
      <c r="BD52" s="68"/>
      <c r="BE52" s="68"/>
      <c r="BF52" s="69"/>
      <c r="BG52" s="62">
        <f t="shared" si="0"/>
        <v>24887.671232876713</v>
      </c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1">
        <f t="shared" si="2"/>
        <v>206567.67123287672</v>
      </c>
      <c r="CW52" s="61"/>
      <c r="CX52" s="61"/>
      <c r="CY52" s="61"/>
      <c r="CZ52" s="61"/>
      <c r="DA52" s="61"/>
      <c r="DB52" s="61"/>
      <c r="DC52" s="61"/>
      <c r="DD52" s="61"/>
      <c r="DE52" s="63"/>
    </row>
    <row r="53" spans="1:122" s="53" customFormat="1" ht="24.95" customHeight="1" x14ac:dyDescent="0.2">
      <c r="A53" s="64" t="s">
        <v>66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6"/>
      <c r="P53" s="57" t="s">
        <v>67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8">
        <v>400</v>
      </c>
      <c r="AE53" s="58"/>
      <c r="AF53" s="58"/>
      <c r="AG53" s="59">
        <v>1</v>
      </c>
      <c r="AH53" s="59"/>
      <c r="AI53" s="59"/>
      <c r="AJ53" s="59"/>
      <c r="AK53" s="60">
        <v>8840</v>
      </c>
      <c r="AL53" s="60"/>
      <c r="AM53" s="60"/>
      <c r="AN53" s="60"/>
      <c r="AO53" s="60"/>
      <c r="AP53" s="60"/>
      <c r="AQ53" s="61">
        <f t="shared" si="1"/>
        <v>106080</v>
      </c>
      <c r="AR53" s="61"/>
      <c r="AS53" s="61"/>
      <c r="AT53" s="61"/>
      <c r="AU53" s="61"/>
      <c r="AV53" s="61"/>
      <c r="AW53" s="61"/>
      <c r="AX53" s="61"/>
      <c r="AY53" s="67"/>
      <c r="AZ53" s="68"/>
      <c r="BA53" s="68"/>
      <c r="BB53" s="68"/>
      <c r="BC53" s="68"/>
      <c r="BD53" s="68"/>
      <c r="BE53" s="68"/>
      <c r="BF53" s="69"/>
      <c r="BG53" s="62">
        <f t="shared" si="0"/>
        <v>14531.506849315068</v>
      </c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1">
        <f t="shared" si="2"/>
        <v>120611.50684931508</v>
      </c>
      <c r="CW53" s="61"/>
      <c r="CX53" s="61"/>
      <c r="CY53" s="61"/>
      <c r="CZ53" s="61"/>
      <c r="DA53" s="61"/>
      <c r="DB53" s="61"/>
      <c r="DC53" s="61"/>
      <c r="DD53" s="61"/>
      <c r="DE53" s="63"/>
    </row>
    <row r="54" spans="1:122" s="53" customFormat="1" ht="24.95" customHeight="1" x14ac:dyDescent="0.2">
      <c r="A54" s="64" t="s">
        <v>68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6"/>
      <c r="P54" s="57" t="s">
        <v>69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8">
        <v>400</v>
      </c>
      <c r="AE54" s="58"/>
      <c r="AF54" s="58"/>
      <c r="AG54" s="59">
        <v>0</v>
      </c>
      <c r="AH54" s="59"/>
      <c r="AI54" s="59"/>
      <c r="AJ54" s="59"/>
      <c r="AK54" s="60">
        <v>6934</v>
      </c>
      <c r="AL54" s="60"/>
      <c r="AM54" s="60"/>
      <c r="AN54" s="60"/>
      <c r="AO54" s="60"/>
      <c r="AP54" s="60"/>
      <c r="AQ54" s="61">
        <f t="shared" si="1"/>
        <v>0</v>
      </c>
      <c r="AR54" s="61"/>
      <c r="AS54" s="61"/>
      <c r="AT54" s="61"/>
      <c r="AU54" s="61"/>
      <c r="AV54" s="61"/>
      <c r="AW54" s="61"/>
      <c r="AX54" s="61"/>
      <c r="AY54" s="67"/>
      <c r="AZ54" s="68"/>
      <c r="BA54" s="68"/>
      <c r="BB54" s="68"/>
      <c r="BC54" s="68"/>
      <c r="BD54" s="68"/>
      <c r="BE54" s="68"/>
      <c r="BF54" s="69"/>
      <c r="BG54" s="62">
        <f t="shared" si="0"/>
        <v>0</v>
      </c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1">
        <f t="shared" si="2"/>
        <v>0</v>
      </c>
      <c r="CW54" s="61"/>
      <c r="CX54" s="61"/>
      <c r="CY54" s="61"/>
      <c r="CZ54" s="61"/>
      <c r="DA54" s="61"/>
      <c r="DB54" s="61"/>
      <c r="DC54" s="61"/>
      <c r="DD54" s="61"/>
      <c r="DE54" s="63"/>
    </row>
    <row r="55" spans="1:122" s="53" customFormat="1" ht="24.95" customHeight="1" x14ac:dyDescent="0.2">
      <c r="A55" s="64" t="s">
        <v>41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6"/>
      <c r="P55" s="57" t="s">
        <v>69</v>
      </c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8">
        <v>400</v>
      </c>
      <c r="AE55" s="58"/>
      <c r="AF55" s="58"/>
      <c r="AG55" s="59">
        <v>1</v>
      </c>
      <c r="AH55" s="59"/>
      <c r="AI55" s="59"/>
      <c r="AJ55" s="59"/>
      <c r="AK55" s="60">
        <v>6552</v>
      </c>
      <c r="AL55" s="60"/>
      <c r="AM55" s="60"/>
      <c r="AN55" s="60"/>
      <c r="AO55" s="60"/>
      <c r="AP55" s="60"/>
      <c r="AQ55" s="61">
        <f t="shared" si="1"/>
        <v>78624</v>
      </c>
      <c r="AR55" s="61"/>
      <c r="AS55" s="61"/>
      <c r="AT55" s="61"/>
      <c r="AU55" s="61"/>
      <c r="AV55" s="61"/>
      <c r="AW55" s="61"/>
      <c r="AX55" s="61"/>
      <c r="AY55" s="67"/>
      <c r="AZ55" s="68"/>
      <c r="BA55" s="68"/>
      <c r="BB55" s="68"/>
      <c r="BC55" s="68"/>
      <c r="BD55" s="68"/>
      <c r="BE55" s="68"/>
      <c r="BF55" s="69"/>
      <c r="BG55" s="62">
        <f t="shared" si="0"/>
        <v>10770.410958904109</v>
      </c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1">
        <f t="shared" si="2"/>
        <v>89394.410958904104</v>
      </c>
      <c r="CW55" s="61"/>
      <c r="CX55" s="61"/>
      <c r="CY55" s="61"/>
      <c r="CZ55" s="61"/>
      <c r="DA55" s="61"/>
      <c r="DB55" s="61"/>
      <c r="DC55" s="61"/>
      <c r="DD55" s="61"/>
      <c r="DE55" s="63"/>
      <c r="DR55" s="70"/>
    </row>
    <row r="56" spans="1:122" s="53" customFormat="1" ht="24.95" customHeight="1" x14ac:dyDescent="0.2">
      <c r="A56" s="64" t="s">
        <v>26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57" t="s">
        <v>69</v>
      </c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8">
        <v>400</v>
      </c>
      <c r="AE56" s="58"/>
      <c r="AF56" s="58"/>
      <c r="AG56" s="59">
        <v>1</v>
      </c>
      <c r="AH56" s="59"/>
      <c r="AI56" s="59"/>
      <c r="AJ56" s="59"/>
      <c r="AK56" s="60">
        <v>7598</v>
      </c>
      <c r="AL56" s="60"/>
      <c r="AM56" s="60"/>
      <c r="AN56" s="60"/>
      <c r="AO56" s="60"/>
      <c r="AP56" s="60"/>
      <c r="AQ56" s="61">
        <f t="shared" si="1"/>
        <v>91176</v>
      </c>
      <c r="AR56" s="61"/>
      <c r="AS56" s="61"/>
      <c r="AT56" s="61"/>
      <c r="AU56" s="61"/>
      <c r="AV56" s="61"/>
      <c r="AW56" s="61"/>
      <c r="AX56" s="61"/>
      <c r="AY56" s="67"/>
      <c r="AZ56" s="68"/>
      <c r="BA56" s="68"/>
      <c r="BB56" s="68"/>
      <c r="BC56" s="68"/>
      <c r="BD56" s="68"/>
      <c r="BE56" s="68"/>
      <c r="BF56" s="69"/>
      <c r="BG56" s="62">
        <f t="shared" si="0"/>
        <v>12489.86301369863</v>
      </c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1">
        <f t="shared" si="2"/>
        <v>103665.86301369863</v>
      </c>
      <c r="CW56" s="61"/>
      <c r="CX56" s="61"/>
      <c r="CY56" s="61"/>
      <c r="CZ56" s="61"/>
      <c r="DA56" s="61"/>
      <c r="DB56" s="61"/>
      <c r="DC56" s="61"/>
      <c r="DD56" s="61"/>
      <c r="DE56" s="63"/>
    </row>
    <row r="57" spans="1:122" s="53" customFormat="1" ht="24.95" customHeight="1" x14ac:dyDescent="0.2">
      <c r="A57" s="64" t="s">
        <v>41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6"/>
      <c r="P57" s="57" t="s">
        <v>69</v>
      </c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8">
        <v>400</v>
      </c>
      <c r="AE57" s="58"/>
      <c r="AF57" s="58"/>
      <c r="AG57" s="59">
        <v>1</v>
      </c>
      <c r="AH57" s="59"/>
      <c r="AI57" s="59"/>
      <c r="AJ57" s="59"/>
      <c r="AK57" s="60">
        <v>12012</v>
      </c>
      <c r="AL57" s="60"/>
      <c r="AM57" s="60"/>
      <c r="AN57" s="60"/>
      <c r="AO57" s="60"/>
      <c r="AP57" s="60"/>
      <c r="AQ57" s="61">
        <f t="shared" si="1"/>
        <v>144144</v>
      </c>
      <c r="AR57" s="61"/>
      <c r="AS57" s="61"/>
      <c r="AT57" s="61"/>
      <c r="AU57" s="61"/>
      <c r="AV57" s="61"/>
      <c r="AW57" s="61"/>
      <c r="AX57" s="61"/>
      <c r="AY57" s="67"/>
      <c r="AZ57" s="68"/>
      <c r="BA57" s="68"/>
      <c r="BB57" s="68"/>
      <c r="BC57" s="68"/>
      <c r="BD57" s="68"/>
      <c r="BE57" s="68"/>
      <c r="BF57" s="69"/>
      <c r="BG57" s="62">
        <f t="shared" si="0"/>
        <v>19745.753424657534</v>
      </c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1">
        <f t="shared" si="2"/>
        <v>163889.75342465754</v>
      </c>
      <c r="CW57" s="61"/>
      <c r="CX57" s="61"/>
      <c r="CY57" s="61"/>
      <c r="CZ57" s="61"/>
      <c r="DA57" s="61"/>
      <c r="DB57" s="61"/>
      <c r="DC57" s="61"/>
      <c r="DD57" s="61"/>
      <c r="DE57" s="63"/>
    </row>
    <row r="58" spans="1:122" s="53" customFormat="1" ht="24.95" customHeight="1" x14ac:dyDescent="0.2">
      <c r="A58" s="64" t="s">
        <v>26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57" t="s">
        <v>69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8">
        <v>400</v>
      </c>
      <c r="AE58" s="58"/>
      <c r="AF58" s="58"/>
      <c r="AG58" s="59">
        <v>1</v>
      </c>
      <c r="AH58" s="59"/>
      <c r="AI58" s="59"/>
      <c r="AJ58" s="59"/>
      <c r="AK58" s="60">
        <v>6552</v>
      </c>
      <c r="AL58" s="60"/>
      <c r="AM58" s="60"/>
      <c r="AN58" s="60"/>
      <c r="AO58" s="60"/>
      <c r="AP58" s="60"/>
      <c r="AQ58" s="61">
        <f t="shared" si="1"/>
        <v>78624</v>
      </c>
      <c r="AR58" s="61"/>
      <c r="AS58" s="61"/>
      <c r="AT58" s="61"/>
      <c r="AU58" s="61"/>
      <c r="AV58" s="61"/>
      <c r="AW58" s="61"/>
      <c r="AX58" s="61"/>
      <c r="AY58" s="67"/>
      <c r="AZ58" s="68"/>
      <c r="BA58" s="68"/>
      <c r="BB58" s="68"/>
      <c r="BC58" s="68"/>
      <c r="BD58" s="68"/>
      <c r="BE58" s="68"/>
      <c r="BF58" s="69"/>
      <c r="BG58" s="62">
        <f t="shared" si="0"/>
        <v>10770.410958904109</v>
      </c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1">
        <f t="shared" si="2"/>
        <v>89394.410958904104</v>
      </c>
      <c r="CW58" s="61"/>
      <c r="CX58" s="61"/>
      <c r="CY58" s="61"/>
      <c r="CZ58" s="61"/>
      <c r="DA58" s="61"/>
      <c r="DB58" s="61"/>
      <c r="DC58" s="61"/>
      <c r="DD58" s="61"/>
      <c r="DE58" s="63"/>
    </row>
    <row r="59" spans="1:122" s="53" customFormat="1" ht="24.95" customHeight="1" x14ac:dyDescent="0.2">
      <c r="A59" s="64" t="s">
        <v>70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57" t="s">
        <v>69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8">
        <v>400</v>
      </c>
      <c r="AE59" s="58"/>
      <c r="AF59" s="58"/>
      <c r="AG59" s="59">
        <v>1</v>
      </c>
      <c r="AH59" s="59"/>
      <c r="AI59" s="59"/>
      <c r="AJ59" s="59"/>
      <c r="AK59" s="60">
        <v>8518</v>
      </c>
      <c r="AL59" s="60"/>
      <c r="AM59" s="60"/>
      <c r="AN59" s="60"/>
      <c r="AO59" s="60"/>
      <c r="AP59" s="60"/>
      <c r="AQ59" s="61">
        <f t="shared" si="1"/>
        <v>102216</v>
      </c>
      <c r="AR59" s="61"/>
      <c r="AS59" s="61"/>
      <c r="AT59" s="61"/>
      <c r="AU59" s="61"/>
      <c r="AV59" s="61"/>
      <c r="AW59" s="61"/>
      <c r="AX59" s="61"/>
      <c r="AY59" s="67"/>
      <c r="AZ59" s="68"/>
      <c r="BA59" s="68"/>
      <c r="BB59" s="68"/>
      <c r="BC59" s="68"/>
      <c r="BD59" s="68"/>
      <c r="BE59" s="68"/>
      <c r="BF59" s="69"/>
      <c r="BG59" s="62">
        <f t="shared" si="0"/>
        <v>14002.191780821917</v>
      </c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1">
        <f t="shared" si="2"/>
        <v>116218.19178082192</v>
      </c>
      <c r="CW59" s="61"/>
      <c r="CX59" s="61"/>
      <c r="CY59" s="61"/>
      <c r="CZ59" s="61"/>
      <c r="DA59" s="61"/>
      <c r="DB59" s="61"/>
      <c r="DC59" s="61"/>
      <c r="DD59" s="61"/>
      <c r="DE59" s="63"/>
    </row>
    <row r="60" spans="1:122" s="53" customFormat="1" ht="24.95" customHeight="1" x14ac:dyDescent="0.2">
      <c r="A60" s="64" t="s">
        <v>71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6"/>
      <c r="P60" s="57" t="s">
        <v>69</v>
      </c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8">
        <v>400</v>
      </c>
      <c r="AE60" s="58"/>
      <c r="AF60" s="58"/>
      <c r="AG60" s="59">
        <v>1</v>
      </c>
      <c r="AH60" s="59"/>
      <c r="AI60" s="59"/>
      <c r="AJ60" s="59"/>
      <c r="AK60" s="60">
        <v>6296</v>
      </c>
      <c r="AL60" s="60"/>
      <c r="AM60" s="60"/>
      <c r="AN60" s="60"/>
      <c r="AO60" s="60"/>
      <c r="AP60" s="60"/>
      <c r="AQ60" s="61">
        <f t="shared" si="1"/>
        <v>75552</v>
      </c>
      <c r="AR60" s="61"/>
      <c r="AS60" s="61"/>
      <c r="AT60" s="61"/>
      <c r="AU60" s="61"/>
      <c r="AV60" s="61"/>
      <c r="AW60" s="61"/>
      <c r="AX60" s="61"/>
      <c r="AY60" s="67"/>
      <c r="AZ60" s="68"/>
      <c r="BA60" s="68"/>
      <c r="BB60" s="68"/>
      <c r="BC60" s="68"/>
      <c r="BD60" s="68"/>
      <c r="BE60" s="68"/>
      <c r="BF60" s="69"/>
      <c r="BG60" s="62">
        <f t="shared" si="0"/>
        <v>10349.589041095891</v>
      </c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1">
        <f t="shared" si="2"/>
        <v>85901.589041095896</v>
      </c>
      <c r="CW60" s="61"/>
      <c r="CX60" s="61"/>
      <c r="CY60" s="61"/>
      <c r="CZ60" s="61"/>
      <c r="DA60" s="61"/>
      <c r="DB60" s="61"/>
      <c r="DC60" s="61"/>
      <c r="DD60" s="61"/>
      <c r="DE60" s="63"/>
    </row>
    <row r="61" spans="1:122" s="53" customFormat="1" ht="24.95" customHeight="1" x14ac:dyDescent="0.2">
      <c r="A61" s="64" t="s">
        <v>72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  <c r="P61" s="57" t="s">
        <v>69</v>
      </c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8">
        <v>400</v>
      </c>
      <c r="AE61" s="58"/>
      <c r="AF61" s="58"/>
      <c r="AG61" s="59">
        <v>1</v>
      </c>
      <c r="AH61" s="59"/>
      <c r="AI61" s="59"/>
      <c r="AJ61" s="59"/>
      <c r="AK61" s="60">
        <v>9610</v>
      </c>
      <c r="AL61" s="60"/>
      <c r="AM61" s="60"/>
      <c r="AN61" s="60"/>
      <c r="AO61" s="60"/>
      <c r="AP61" s="60"/>
      <c r="AQ61" s="61">
        <f t="shared" si="1"/>
        <v>115320</v>
      </c>
      <c r="AR61" s="61"/>
      <c r="AS61" s="61"/>
      <c r="AT61" s="61"/>
      <c r="AU61" s="61"/>
      <c r="AV61" s="61"/>
      <c r="AW61" s="61"/>
      <c r="AX61" s="61"/>
      <c r="AY61" s="67"/>
      <c r="AZ61" s="68"/>
      <c r="BA61" s="68"/>
      <c r="BB61" s="68"/>
      <c r="BC61" s="68"/>
      <c r="BD61" s="68"/>
      <c r="BE61" s="68"/>
      <c r="BF61" s="69"/>
      <c r="BG61" s="62">
        <f t="shared" si="0"/>
        <v>15797.260273972603</v>
      </c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1">
        <f t="shared" si="2"/>
        <v>131117.26027397261</v>
      </c>
      <c r="CW61" s="61"/>
      <c r="CX61" s="61"/>
      <c r="CY61" s="61"/>
      <c r="CZ61" s="61"/>
      <c r="DA61" s="61"/>
      <c r="DB61" s="61"/>
      <c r="DC61" s="61"/>
      <c r="DD61" s="61"/>
      <c r="DE61" s="63"/>
    </row>
    <row r="62" spans="1:122" s="53" customFormat="1" ht="24.95" customHeight="1" x14ac:dyDescent="0.2">
      <c r="A62" s="64" t="s">
        <v>73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6"/>
      <c r="P62" s="57" t="s">
        <v>69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8">
        <v>400</v>
      </c>
      <c r="AE62" s="58"/>
      <c r="AF62" s="58"/>
      <c r="AG62" s="59">
        <v>1</v>
      </c>
      <c r="AH62" s="59"/>
      <c r="AI62" s="59"/>
      <c r="AJ62" s="59"/>
      <c r="AK62" s="60">
        <v>8518</v>
      </c>
      <c r="AL62" s="60"/>
      <c r="AM62" s="60"/>
      <c r="AN62" s="60"/>
      <c r="AO62" s="60"/>
      <c r="AP62" s="60"/>
      <c r="AQ62" s="61">
        <f t="shared" si="1"/>
        <v>102216</v>
      </c>
      <c r="AR62" s="61"/>
      <c r="AS62" s="61"/>
      <c r="AT62" s="61"/>
      <c r="AU62" s="61"/>
      <c r="AV62" s="61"/>
      <c r="AW62" s="61"/>
      <c r="AX62" s="61"/>
      <c r="AY62" s="67"/>
      <c r="AZ62" s="68"/>
      <c r="BA62" s="68"/>
      <c r="BB62" s="68"/>
      <c r="BC62" s="68"/>
      <c r="BD62" s="68"/>
      <c r="BE62" s="68"/>
      <c r="BF62" s="69"/>
      <c r="BG62" s="62">
        <f t="shared" si="0"/>
        <v>14002.191780821917</v>
      </c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1">
        <f t="shared" si="2"/>
        <v>116218.19178082192</v>
      </c>
      <c r="CW62" s="61"/>
      <c r="CX62" s="61"/>
      <c r="CY62" s="61"/>
      <c r="CZ62" s="61"/>
      <c r="DA62" s="61"/>
      <c r="DB62" s="61"/>
      <c r="DC62" s="61"/>
      <c r="DD62" s="61"/>
      <c r="DE62" s="63"/>
    </row>
    <row r="63" spans="1:122" s="53" customFormat="1" ht="24.95" customHeight="1" x14ac:dyDescent="0.2">
      <c r="A63" s="64" t="s">
        <v>71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6"/>
      <c r="P63" s="57" t="s">
        <v>69</v>
      </c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8">
        <v>400</v>
      </c>
      <c r="AE63" s="58"/>
      <c r="AF63" s="58"/>
      <c r="AG63" s="59">
        <v>1</v>
      </c>
      <c r="AH63" s="59"/>
      <c r="AI63" s="59"/>
      <c r="AJ63" s="59"/>
      <c r="AK63" s="60">
        <v>7098</v>
      </c>
      <c r="AL63" s="60"/>
      <c r="AM63" s="60"/>
      <c r="AN63" s="60"/>
      <c r="AO63" s="60"/>
      <c r="AP63" s="60"/>
      <c r="AQ63" s="61">
        <f t="shared" si="1"/>
        <v>85176</v>
      </c>
      <c r="AR63" s="61"/>
      <c r="AS63" s="61"/>
      <c r="AT63" s="61"/>
      <c r="AU63" s="61"/>
      <c r="AV63" s="61"/>
      <c r="AW63" s="61"/>
      <c r="AX63" s="61"/>
      <c r="AY63" s="67"/>
      <c r="AZ63" s="68"/>
      <c r="BA63" s="68"/>
      <c r="BB63" s="68"/>
      <c r="BC63" s="68"/>
      <c r="BD63" s="68"/>
      <c r="BE63" s="68"/>
      <c r="BF63" s="69"/>
      <c r="BG63" s="62">
        <f t="shared" si="0"/>
        <v>11667.945205479453</v>
      </c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1">
        <f t="shared" si="2"/>
        <v>96843.945205479453</v>
      </c>
      <c r="CW63" s="61"/>
      <c r="CX63" s="61"/>
      <c r="CY63" s="61"/>
      <c r="CZ63" s="61"/>
      <c r="DA63" s="61"/>
      <c r="DB63" s="61"/>
      <c r="DC63" s="61"/>
      <c r="DD63" s="61"/>
      <c r="DE63" s="63"/>
    </row>
    <row r="64" spans="1:122" s="53" customFormat="1" ht="24.95" customHeight="1" x14ac:dyDescent="0.2">
      <c r="A64" s="64" t="s">
        <v>74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6"/>
      <c r="P64" s="57" t="s">
        <v>75</v>
      </c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8">
        <v>400</v>
      </c>
      <c r="AE64" s="58"/>
      <c r="AF64" s="58"/>
      <c r="AG64" s="59">
        <v>1</v>
      </c>
      <c r="AH64" s="59"/>
      <c r="AI64" s="59"/>
      <c r="AJ64" s="59"/>
      <c r="AK64" s="60">
        <v>8840</v>
      </c>
      <c r="AL64" s="60"/>
      <c r="AM64" s="60"/>
      <c r="AN64" s="60"/>
      <c r="AO64" s="60"/>
      <c r="AP64" s="60"/>
      <c r="AQ64" s="61">
        <f t="shared" si="1"/>
        <v>106080</v>
      </c>
      <c r="AR64" s="61"/>
      <c r="AS64" s="61"/>
      <c r="AT64" s="61"/>
      <c r="AU64" s="61"/>
      <c r="AV64" s="61"/>
      <c r="AW64" s="61"/>
      <c r="AX64" s="61"/>
      <c r="AY64" s="67"/>
      <c r="AZ64" s="68"/>
      <c r="BA64" s="68"/>
      <c r="BB64" s="68"/>
      <c r="BC64" s="68"/>
      <c r="BD64" s="68"/>
      <c r="BE64" s="68"/>
      <c r="BF64" s="69"/>
      <c r="BG64" s="62">
        <f t="shared" si="0"/>
        <v>14531.506849315068</v>
      </c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1">
        <f t="shared" si="2"/>
        <v>120611.50684931508</v>
      </c>
      <c r="CW64" s="61"/>
      <c r="CX64" s="61"/>
      <c r="CY64" s="61"/>
      <c r="CZ64" s="61"/>
      <c r="DA64" s="61"/>
      <c r="DB64" s="61"/>
      <c r="DC64" s="61"/>
      <c r="DD64" s="61"/>
      <c r="DE64" s="63"/>
    </row>
    <row r="65" spans="1:123" s="53" customFormat="1" ht="24.95" customHeight="1" x14ac:dyDescent="0.2">
      <c r="A65" s="64" t="s">
        <v>76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57" t="s">
        <v>77</v>
      </c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8">
        <v>400</v>
      </c>
      <c r="AE65" s="58"/>
      <c r="AF65" s="58"/>
      <c r="AG65" s="59">
        <v>1</v>
      </c>
      <c r="AH65" s="59"/>
      <c r="AI65" s="59"/>
      <c r="AJ65" s="59"/>
      <c r="AK65" s="60">
        <v>12596</v>
      </c>
      <c r="AL65" s="60"/>
      <c r="AM65" s="60"/>
      <c r="AN65" s="60"/>
      <c r="AO65" s="60"/>
      <c r="AP65" s="60"/>
      <c r="AQ65" s="61">
        <f t="shared" si="1"/>
        <v>151152</v>
      </c>
      <c r="AR65" s="61"/>
      <c r="AS65" s="61"/>
      <c r="AT65" s="61"/>
      <c r="AU65" s="61"/>
      <c r="AV65" s="61"/>
      <c r="AW65" s="61"/>
      <c r="AX65" s="61"/>
      <c r="AY65" s="67"/>
      <c r="AZ65" s="68"/>
      <c r="BA65" s="68"/>
      <c r="BB65" s="68"/>
      <c r="BC65" s="68"/>
      <c r="BD65" s="68"/>
      <c r="BE65" s="68"/>
      <c r="BF65" s="69"/>
      <c r="BG65" s="62">
        <f t="shared" si="0"/>
        <v>20705.753424657534</v>
      </c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1">
        <f t="shared" si="2"/>
        <v>171857.75342465754</v>
      </c>
      <c r="CW65" s="61"/>
      <c r="CX65" s="61"/>
      <c r="CY65" s="61"/>
      <c r="CZ65" s="61"/>
      <c r="DA65" s="61"/>
      <c r="DB65" s="61"/>
      <c r="DC65" s="61"/>
      <c r="DD65" s="61"/>
      <c r="DE65" s="63"/>
    </row>
    <row r="66" spans="1:123" s="53" customFormat="1" ht="24.95" customHeight="1" x14ac:dyDescent="0.2">
      <c r="A66" s="64" t="s">
        <v>35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  <c r="P66" s="57" t="s">
        <v>77</v>
      </c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8">
        <v>400</v>
      </c>
      <c r="AE66" s="58"/>
      <c r="AF66" s="58"/>
      <c r="AG66" s="59">
        <v>1</v>
      </c>
      <c r="AH66" s="59"/>
      <c r="AI66" s="59"/>
      <c r="AJ66" s="59"/>
      <c r="AK66" s="60">
        <v>4408</v>
      </c>
      <c r="AL66" s="60"/>
      <c r="AM66" s="60"/>
      <c r="AN66" s="60"/>
      <c r="AO66" s="60"/>
      <c r="AP66" s="60"/>
      <c r="AQ66" s="61">
        <f>AG66*AK66*12</f>
        <v>52896</v>
      </c>
      <c r="AR66" s="61"/>
      <c r="AS66" s="61"/>
      <c r="AT66" s="61"/>
      <c r="AU66" s="61"/>
      <c r="AV66" s="61"/>
      <c r="AW66" s="61"/>
      <c r="AX66" s="61"/>
      <c r="AY66" s="67"/>
      <c r="AZ66" s="68"/>
      <c r="BA66" s="68"/>
      <c r="BB66" s="68"/>
      <c r="BC66" s="68"/>
      <c r="BD66" s="68"/>
      <c r="BE66" s="68"/>
      <c r="BF66" s="69"/>
      <c r="BG66" s="62">
        <f t="shared" si="0"/>
        <v>7246.0273972602736</v>
      </c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1">
        <f t="shared" si="2"/>
        <v>60142.027397260274</v>
      </c>
      <c r="CW66" s="61"/>
      <c r="CX66" s="61"/>
      <c r="CY66" s="61"/>
      <c r="CZ66" s="61"/>
      <c r="DA66" s="61"/>
      <c r="DB66" s="61"/>
      <c r="DC66" s="61"/>
      <c r="DD66" s="61"/>
      <c r="DE66" s="63"/>
      <c r="DS66" s="70"/>
    </row>
    <row r="67" spans="1:123" s="53" customFormat="1" ht="24.95" customHeight="1" x14ac:dyDescent="0.2">
      <c r="A67" s="64" t="s">
        <v>78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6"/>
      <c r="P67" s="57" t="s">
        <v>79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>
        <v>400</v>
      </c>
      <c r="AE67" s="58"/>
      <c r="AF67" s="58"/>
      <c r="AG67" s="59">
        <v>1</v>
      </c>
      <c r="AH67" s="59"/>
      <c r="AI67" s="59"/>
      <c r="AJ67" s="59"/>
      <c r="AK67" s="60">
        <v>17682</v>
      </c>
      <c r="AL67" s="60"/>
      <c r="AM67" s="60"/>
      <c r="AN67" s="60"/>
      <c r="AO67" s="60"/>
      <c r="AP67" s="60"/>
      <c r="AQ67" s="61">
        <f t="shared" si="1"/>
        <v>212184</v>
      </c>
      <c r="AR67" s="61"/>
      <c r="AS67" s="61"/>
      <c r="AT67" s="61"/>
      <c r="AU67" s="61"/>
      <c r="AV67" s="61"/>
      <c r="AW67" s="61"/>
      <c r="AX67" s="61"/>
      <c r="AY67" s="67"/>
      <c r="AZ67" s="68"/>
      <c r="BA67" s="68"/>
      <c r="BB67" s="68"/>
      <c r="BC67" s="68"/>
      <c r="BD67" s="68"/>
      <c r="BE67" s="68"/>
      <c r="BF67" s="69"/>
      <c r="BG67" s="62">
        <f t="shared" si="0"/>
        <v>29066.301369863017</v>
      </c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1">
        <f t="shared" si="2"/>
        <v>241250.30136986301</v>
      </c>
      <c r="CW67" s="61"/>
      <c r="CX67" s="61"/>
      <c r="CY67" s="61"/>
      <c r="CZ67" s="61"/>
      <c r="DA67" s="61"/>
      <c r="DB67" s="61"/>
      <c r="DC67" s="61"/>
      <c r="DD67" s="61"/>
      <c r="DE67" s="63"/>
    </row>
    <row r="68" spans="1:123" s="53" customFormat="1" ht="24.95" customHeight="1" x14ac:dyDescent="0.2">
      <c r="A68" s="64" t="s">
        <v>80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6"/>
      <c r="P68" s="57" t="s">
        <v>79</v>
      </c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8">
        <v>400</v>
      </c>
      <c r="AE68" s="58"/>
      <c r="AF68" s="58"/>
      <c r="AG68" s="59">
        <v>1</v>
      </c>
      <c r="AH68" s="59"/>
      <c r="AI68" s="59"/>
      <c r="AJ68" s="59"/>
      <c r="AK68" s="60">
        <v>7622</v>
      </c>
      <c r="AL68" s="60"/>
      <c r="AM68" s="60"/>
      <c r="AN68" s="60"/>
      <c r="AO68" s="60"/>
      <c r="AP68" s="60"/>
      <c r="AQ68" s="61">
        <f t="shared" si="1"/>
        <v>91464</v>
      </c>
      <c r="AR68" s="61"/>
      <c r="AS68" s="61"/>
      <c r="AT68" s="61"/>
      <c r="AU68" s="61"/>
      <c r="AV68" s="61"/>
      <c r="AW68" s="61"/>
      <c r="AX68" s="61"/>
      <c r="AY68" s="67"/>
      <c r="AZ68" s="68"/>
      <c r="BA68" s="68"/>
      <c r="BB68" s="68"/>
      <c r="BC68" s="68"/>
      <c r="BD68" s="68"/>
      <c r="BE68" s="68"/>
      <c r="BF68" s="69"/>
      <c r="BG68" s="62">
        <f t="shared" si="0"/>
        <v>12529.31506849315</v>
      </c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1">
        <f t="shared" si="2"/>
        <v>103993.31506849315</v>
      </c>
      <c r="CW68" s="61"/>
      <c r="CX68" s="61"/>
      <c r="CY68" s="61"/>
      <c r="CZ68" s="61"/>
      <c r="DA68" s="61"/>
      <c r="DB68" s="61"/>
      <c r="DC68" s="61"/>
      <c r="DD68" s="61"/>
      <c r="DE68" s="63"/>
    </row>
    <row r="69" spans="1:123" s="53" customFormat="1" ht="24.95" customHeight="1" x14ac:dyDescent="0.2">
      <c r="A69" s="64" t="s">
        <v>81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6"/>
      <c r="P69" s="57" t="s">
        <v>79</v>
      </c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8">
        <v>400</v>
      </c>
      <c r="AE69" s="58"/>
      <c r="AF69" s="58"/>
      <c r="AG69" s="59">
        <v>1</v>
      </c>
      <c r="AH69" s="59"/>
      <c r="AI69" s="59"/>
      <c r="AJ69" s="59"/>
      <c r="AK69" s="60">
        <v>5848</v>
      </c>
      <c r="AL69" s="60"/>
      <c r="AM69" s="60"/>
      <c r="AN69" s="60"/>
      <c r="AO69" s="60"/>
      <c r="AP69" s="60"/>
      <c r="AQ69" s="61">
        <f t="shared" si="1"/>
        <v>70176</v>
      </c>
      <c r="AR69" s="61"/>
      <c r="AS69" s="61"/>
      <c r="AT69" s="61"/>
      <c r="AU69" s="61"/>
      <c r="AV69" s="61"/>
      <c r="AW69" s="61"/>
      <c r="AX69" s="61"/>
      <c r="AY69" s="67"/>
      <c r="AZ69" s="68"/>
      <c r="BA69" s="68"/>
      <c r="BB69" s="68"/>
      <c r="BC69" s="68"/>
      <c r="BD69" s="68"/>
      <c r="BE69" s="68"/>
      <c r="BF69" s="69"/>
      <c r="BG69" s="62">
        <f t="shared" si="0"/>
        <v>9613.1506849315065</v>
      </c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1">
        <f t="shared" si="2"/>
        <v>79789.150684931505</v>
      </c>
      <c r="CW69" s="61"/>
      <c r="CX69" s="61"/>
      <c r="CY69" s="61"/>
      <c r="CZ69" s="61"/>
      <c r="DA69" s="61"/>
      <c r="DB69" s="61"/>
      <c r="DC69" s="61"/>
      <c r="DD69" s="61"/>
      <c r="DE69" s="63"/>
    </row>
    <row r="70" spans="1:123" s="53" customFormat="1" ht="24.95" customHeight="1" x14ac:dyDescent="0.2">
      <c r="A70" s="64" t="s">
        <v>82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6"/>
      <c r="P70" s="57" t="s">
        <v>83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8">
        <v>400</v>
      </c>
      <c r="AE70" s="58"/>
      <c r="AF70" s="58"/>
      <c r="AG70" s="59">
        <v>1</v>
      </c>
      <c r="AH70" s="59"/>
      <c r="AI70" s="59"/>
      <c r="AJ70" s="59"/>
      <c r="AK70" s="60">
        <v>11324</v>
      </c>
      <c r="AL70" s="60"/>
      <c r="AM70" s="60"/>
      <c r="AN70" s="60"/>
      <c r="AO70" s="60"/>
      <c r="AP70" s="60"/>
      <c r="AQ70" s="61">
        <f t="shared" si="1"/>
        <v>135888</v>
      </c>
      <c r="AR70" s="61"/>
      <c r="AS70" s="61"/>
      <c r="AT70" s="61"/>
      <c r="AU70" s="61"/>
      <c r="AV70" s="61"/>
      <c r="AW70" s="61"/>
      <c r="AX70" s="61"/>
      <c r="AY70" s="67"/>
      <c r="AZ70" s="68"/>
      <c r="BA70" s="68"/>
      <c r="BB70" s="68"/>
      <c r="BC70" s="68"/>
      <c r="BD70" s="68"/>
      <c r="BE70" s="68"/>
      <c r="BF70" s="69"/>
      <c r="BG70" s="62">
        <f t="shared" si="0"/>
        <v>18614.794520547945</v>
      </c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1">
        <f t="shared" si="2"/>
        <v>154502.79452054793</v>
      </c>
      <c r="CW70" s="61"/>
      <c r="CX70" s="61"/>
      <c r="CY70" s="61"/>
      <c r="CZ70" s="61"/>
      <c r="DA70" s="61"/>
      <c r="DB70" s="61"/>
      <c r="DC70" s="61"/>
      <c r="DD70" s="61"/>
      <c r="DE70" s="63"/>
    </row>
    <row r="71" spans="1:123" s="53" customFormat="1" ht="24.95" customHeight="1" x14ac:dyDescent="0.2">
      <c r="A71" s="64" t="s">
        <v>84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/>
      <c r="P71" s="57" t="s">
        <v>83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8">
        <v>400</v>
      </c>
      <c r="AE71" s="58"/>
      <c r="AF71" s="58"/>
      <c r="AG71" s="59">
        <v>1</v>
      </c>
      <c r="AH71" s="59"/>
      <c r="AI71" s="59"/>
      <c r="AJ71" s="59"/>
      <c r="AK71" s="60">
        <v>10994</v>
      </c>
      <c r="AL71" s="60"/>
      <c r="AM71" s="60"/>
      <c r="AN71" s="60"/>
      <c r="AO71" s="60"/>
      <c r="AP71" s="60"/>
      <c r="AQ71" s="61">
        <f t="shared" si="1"/>
        <v>131928</v>
      </c>
      <c r="AR71" s="61"/>
      <c r="AS71" s="61"/>
      <c r="AT71" s="61"/>
      <c r="AU71" s="61"/>
      <c r="AV71" s="61"/>
      <c r="AW71" s="61"/>
      <c r="AX71" s="61"/>
      <c r="AY71" s="67"/>
      <c r="AZ71" s="68"/>
      <c r="BA71" s="68"/>
      <c r="BB71" s="68"/>
      <c r="BC71" s="68"/>
      <c r="BD71" s="68"/>
      <c r="BE71" s="68"/>
      <c r="BF71" s="69"/>
      <c r="BG71" s="62">
        <f t="shared" si="0"/>
        <v>18072.328767123287</v>
      </c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1">
        <f t="shared" si="2"/>
        <v>150000.32876712328</v>
      </c>
      <c r="CW71" s="61"/>
      <c r="CX71" s="61"/>
      <c r="CY71" s="61"/>
      <c r="CZ71" s="61"/>
      <c r="DA71" s="61"/>
      <c r="DB71" s="61"/>
      <c r="DC71" s="61"/>
      <c r="DD71" s="61"/>
      <c r="DE71" s="63"/>
    </row>
    <row r="72" spans="1:123" s="53" customFormat="1" ht="24.95" customHeight="1" x14ac:dyDescent="0.2">
      <c r="A72" s="64" t="s">
        <v>42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57" t="s">
        <v>85</v>
      </c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8">
        <v>400</v>
      </c>
      <c r="AE72" s="58"/>
      <c r="AF72" s="58"/>
      <c r="AG72" s="59">
        <v>1</v>
      </c>
      <c r="AH72" s="59"/>
      <c r="AI72" s="59"/>
      <c r="AJ72" s="59"/>
      <c r="AK72" s="60">
        <v>11324</v>
      </c>
      <c r="AL72" s="60"/>
      <c r="AM72" s="60"/>
      <c r="AN72" s="60"/>
      <c r="AO72" s="60"/>
      <c r="AP72" s="60"/>
      <c r="AQ72" s="61">
        <f t="shared" si="1"/>
        <v>135888</v>
      </c>
      <c r="AR72" s="61"/>
      <c r="AS72" s="61"/>
      <c r="AT72" s="61"/>
      <c r="AU72" s="61"/>
      <c r="AV72" s="61"/>
      <c r="AW72" s="61"/>
      <c r="AX72" s="61"/>
      <c r="AY72" s="67"/>
      <c r="AZ72" s="68"/>
      <c r="BA72" s="68"/>
      <c r="BB72" s="68"/>
      <c r="BC72" s="68"/>
      <c r="BD72" s="68"/>
      <c r="BE72" s="68"/>
      <c r="BF72" s="69"/>
      <c r="BG72" s="62">
        <f t="shared" ref="BG72:BG137" si="3">AQ72/365*50</f>
        <v>18614.794520547945</v>
      </c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1">
        <f t="shared" si="2"/>
        <v>154502.79452054793</v>
      </c>
      <c r="CW72" s="61"/>
      <c r="CX72" s="61"/>
      <c r="CY72" s="61"/>
      <c r="CZ72" s="61"/>
      <c r="DA72" s="61"/>
      <c r="DB72" s="61"/>
      <c r="DC72" s="61"/>
      <c r="DD72" s="61"/>
      <c r="DE72" s="63"/>
    </row>
    <row r="73" spans="1:123" s="53" customFormat="1" ht="24.95" customHeight="1" x14ac:dyDescent="0.2">
      <c r="A73" s="64" t="s">
        <v>41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6"/>
      <c r="P73" s="57" t="s">
        <v>85</v>
      </c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8">
        <v>400</v>
      </c>
      <c r="AE73" s="58"/>
      <c r="AF73" s="58"/>
      <c r="AG73" s="59">
        <v>1</v>
      </c>
      <c r="AH73" s="59"/>
      <c r="AI73" s="59"/>
      <c r="AJ73" s="59"/>
      <c r="AK73" s="60">
        <v>10058</v>
      </c>
      <c r="AL73" s="60"/>
      <c r="AM73" s="60"/>
      <c r="AN73" s="60"/>
      <c r="AO73" s="60"/>
      <c r="AP73" s="60"/>
      <c r="AQ73" s="61">
        <f t="shared" si="1"/>
        <v>120696</v>
      </c>
      <c r="AR73" s="61"/>
      <c r="AS73" s="61"/>
      <c r="AT73" s="61"/>
      <c r="AU73" s="61"/>
      <c r="AV73" s="61"/>
      <c r="AW73" s="61"/>
      <c r="AX73" s="61"/>
      <c r="AY73" s="67"/>
      <c r="AZ73" s="68"/>
      <c r="BA73" s="68"/>
      <c r="BB73" s="68"/>
      <c r="BC73" s="68"/>
      <c r="BD73" s="68"/>
      <c r="BE73" s="68"/>
      <c r="BF73" s="69"/>
      <c r="BG73" s="62">
        <f t="shared" si="3"/>
        <v>16533.698630136987</v>
      </c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1">
        <f t="shared" ref="CV73:CV134" si="4">SUM(AQ73:CU73)</f>
        <v>137229.69863013699</v>
      </c>
      <c r="CW73" s="61"/>
      <c r="CX73" s="61"/>
      <c r="CY73" s="61"/>
      <c r="CZ73" s="61"/>
      <c r="DA73" s="61"/>
      <c r="DB73" s="61"/>
      <c r="DC73" s="61"/>
      <c r="DD73" s="61"/>
      <c r="DE73" s="63"/>
    </row>
    <row r="74" spans="1:123" s="53" customFormat="1" ht="24.95" customHeight="1" x14ac:dyDescent="0.2">
      <c r="A74" s="79" t="s">
        <v>42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57" t="s">
        <v>86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8">
        <v>500</v>
      </c>
      <c r="AE74" s="58"/>
      <c r="AF74" s="58"/>
      <c r="AG74" s="59">
        <v>1</v>
      </c>
      <c r="AH74" s="59"/>
      <c r="AI74" s="59"/>
      <c r="AJ74" s="59"/>
      <c r="AK74" s="60">
        <v>25800</v>
      </c>
      <c r="AL74" s="60"/>
      <c r="AM74" s="60"/>
      <c r="AN74" s="60"/>
      <c r="AO74" s="60"/>
      <c r="AP74" s="60"/>
      <c r="AQ74" s="61">
        <f t="shared" si="1"/>
        <v>309600</v>
      </c>
      <c r="AR74" s="61"/>
      <c r="AS74" s="61"/>
      <c r="AT74" s="61"/>
      <c r="AU74" s="61"/>
      <c r="AV74" s="61"/>
      <c r="AW74" s="61"/>
      <c r="AX74" s="61"/>
      <c r="AY74" s="67"/>
      <c r="AZ74" s="68"/>
      <c r="BA74" s="68"/>
      <c r="BB74" s="68"/>
      <c r="BC74" s="68"/>
      <c r="BD74" s="68"/>
      <c r="BE74" s="68"/>
      <c r="BF74" s="69"/>
      <c r="BG74" s="62">
        <f t="shared" si="3"/>
        <v>42410.95890410959</v>
      </c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1">
        <f t="shared" si="4"/>
        <v>352010.9589041096</v>
      </c>
      <c r="CW74" s="61"/>
      <c r="CX74" s="61"/>
      <c r="CY74" s="61"/>
      <c r="CZ74" s="61"/>
      <c r="DA74" s="61"/>
      <c r="DB74" s="61"/>
      <c r="DC74" s="61"/>
      <c r="DD74" s="61"/>
      <c r="DE74" s="63"/>
    </row>
    <row r="75" spans="1:123" s="53" customFormat="1" ht="24.95" customHeight="1" x14ac:dyDescent="0.2">
      <c r="A75" s="79" t="s">
        <v>26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57" t="s">
        <v>86</v>
      </c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8">
        <v>500</v>
      </c>
      <c r="AE75" s="58"/>
      <c r="AF75" s="58"/>
      <c r="AG75" s="59">
        <v>1</v>
      </c>
      <c r="AH75" s="59"/>
      <c r="AI75" s="59"/>
      <c r="AJ75" s="59"/>
      <c r="AK75" s="60">
        <v>5152</v>
      </c>
      <c r="AL75" s="60"/>
      <c r="AM75" s="60"/>
      <c r="AN75" s="60"/>
      <c r="AO75" s="60"/>
      <c r="AP75" s="60"/>
      <c r="AQ75" s="61">
        <f>AG75*AK75*12</f>
        <v>61824</v>
      </c>
      <c r="AR75" s="61"/>
      <c r="AS75" s="61"/>
      <c r="AT75" s="61"/>
      <c r="AU75" s="61"/>
      <c r="AV75" s="61"/>
      <c r="AW75" s="61"/>
      <c r="AX75" s="61"/>
      <c r="AY75" s="67"/>
      <c r="AZ75" s="68"/>
      <c r="BA75" s="68"/>
      <c r="BB75" s="68"/>
      <c r="BC75" s="68"/>
      <c r="BD75" s="68"/>
      <c r="BE75" s="68"/>
      <c r="BF75" s="69"/>
      <c r="BG75" s="62">
        <f>AQ75/365*50</f>
        <v>8469.0410958904104</v>
      </c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1">
        <f>SUM(AQ75:CU75)</f>
        <v>70293.04109589041</v>
      </c>
      <c r="CW75" s="61"/>
      <c r="CX75" s="61"/>
      <c r="CY75" s="61"/>
      <c r="CZ75" s="61"/>
      <c r="DA75" s="61"/>
      <c r="DB75" s="61"/>
      <c r="DC75" s="61"/>
      <c r="DD75" s="61"/>
      <c r="DE75" s="63"/>
    </row>
    <row r="76" spans="1:123" s="53" customFormat="1" ht="24.95" customHeight="1" x14ac:dyDescent="0.2">
      <c r="A76" s="64" t="s">
        <v>87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6"/>
      <c r="P76" s="57" t="s">
        <v>88</v>
      </c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8">
        <v>500</v>
      </c>
      <c r="AE76" s="58"/>
      <c r="AF76" s="58"/>
      <c r="AG76" s="59">
        <v>2</v>
      </c>
      <c r="AH76" s="59"/>
      <c r="AI76" s="59"/>
      <c r="AJ76" s="59"/>
      <c r="AK76" s="60">
        <v>13232</v>
      </c>
      <c r="AL76" s="60"/>
      <c r="AM76" s="60"/>
      <c r="AN76" s="60"/>
      <c r="AO76" s="60"/>
      <c r="AP76" s="60"/>
      <c r="AQ76" s="61">
        <f>AG76*AK76*12</f>
        <v>317568</v>
      </c>
      <c r="AR76" s="61"/>
      <c r="AS76" s="61"/>
      <c r="AT76" s="61"/>
      <c r="AU76" s="61"/>
      <c r="AV76" s="61"/>
      <c r="AW76" s="61"/>
      <c r="AX76" s="61"/>
      <c r="AY76" s="67"/>
      <c r="AZ76" s="68"/>
      <c r="BA76" s="68"/>
      <c r="BB76" s="68"/>
      <c r="BC76" s="68"/>
      <c r="BD76" s="68"/>
      <c r="BE76" s="68"/>
      <c r="BF76" s="69"/>
      <c r="BG76" s="62">
        <f>AQ76/365*50</f>
        <v>43502.465753424658</v>
      </c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1">
        <f>SUM(AQ76:CU76)</f>
        <v>361070.46575342468</v>
      </c>
      <c r="CW76" s="61"/>
      <c r="CX76" s="61"/>
      <c r="CY76" s="61"/>
      <c r="CZ76" s="61"/>
      <c r="DA76" s="61"/>
      <c r="DB76" s="61"/>
      <c r="DC76" s="61"/>
      <c r="DD76" s="61"/>
      <c r="DE76" s="63"/>
    </row>
    <row r="77" spans="1:123" s="53" customFormat="1" ht="24.95" customHeight="1" x14ac:dyDescent="0.2">
      <c r="A77" s="79" t="s">
        <v>89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57" t="s">
        <v>88</v>
      </c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8">
        <v>500</v>
      </c>
      <c r="AE77" s="58"/>
      <c r="AF77" s="58"/>
      <c r="AG77" s="59">
        <v>31</v>
      </c>
      <c r="AH77" s="59"/>
      <c r="AI77" s="59"/>
      <c r="AJ77" s="59"/>
      <c r="AK77" s="60">
        <v>7808</v>
      </c>
      <c r="AL77" s="60"/>
      <c r="AM77" s="60"/>
      <c r="AN77" s="60"/>
      <c r="AO77" s="60"/>
      <c r="AP77" s="60"/>
      <c r="AQ77" s="61">
        <f t="shared" si="1"/>
        <v>2904576</v>
      </c>
      <c r="AR77" s="61"/>
      <c r="AS77" s="61"/>
      <c r="AT77" s="61"/>
      <c r="AU77" s="61"/>
      <c r="AV77" s="61"/>
      <c r="AW77" s="61"/>
      <c r="AX77" s="61"/>
      <c r="AY77" s="67"/>
      <c r="AZ77" s="68"/>
      <c r="BA77" s="68"/>
      <c r="BB77" s="68"/>
      <c r="BC77" s="68"/>
      <c r="BD77" s="68"/>
      <c r="BE77" s="68"/>
      <c r="BF77" s="69"/>
      <c r="BG77" s="62">
        <f t="shared" si="3"/>
        <v>397887.12328767125</v>
      </c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1">
        <f t="shared" si="4"/>
        <v>3302463.1232876712</v>
      </c>
      <c r="CW77" s="61"/>
      <c r="CX77" s="61"/>
      <c r="CY77" s="61"/>
      <c r="CZ77" s="61"/>
      <c r="DA77" s="61"/>
      <c r="DB77" s="61"/>
      <c r="DC77" s="61"/>
      <c r="DD77" s="61"/>
      <c r="DE77" s="63"/>
    </row>
    <row r="78" spans="1:123" s="53" customFormat="1" ht="24.95" customHeight="1" x14ac:dyDescent="0.2">
      <c r="A78" s="79" t="s">
        <v>89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57" t="s">
        <v>88</v>
      </c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8">
        <v>500</v>
      </c>
      <c r="AE78" s="58"/>
      <c r="AF78" s="58"/>
      <c r="AG78" s="59">
        <v>7</v>
      </c>
      <c r="AH78" s="59"/>
      <c r="AI78" s="59"/>
      <c r="AJ78" s="59"/>
      <c r="AK78" s="60">
        <v>6388</v>
      </c>
      <c r="AL78" s="60"/>
      <c r="AM78" s="60"/>
      <c r="AN78" s="60"/>
      <c r="AO78" s="60"/>
      <c r="AP78" s="60"/>
      <c r="AQ78" s="61">
        <f>AG78*AK78*12</f>
        <v>536592</v>
      </c>
      <c r="AR78" s="61"/>
      <c r="AS78" s="61"/>
      <c r="AT78" s="61"/>
      <c r="AU78" s="61"/>
      <c r="AV78" s="61"/>
      <c r="AW78" s="61"/>
      <c r="AX78" s="61"/>
      <c r="AY78" s="67"/>
      <c r="AZ78" s="68"/>
      <c r="BA78" s="68"/>
      <c r="BB78" s="68"/>
      <c r="BC78" s="68"/>
      <c r="BD78" s="68"/>
      <c r="BE78" s="68"/>
      <c r="BF78" s="69"/>
      <c r="BG78" s="62">
        <f t="shared" si="3"/>
        <v>73505.753424657523</v>
      </c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1">
        <f t="shared" si="4"/>
        <v>610097.75342465751</v>
      </c>
      <c r="CW78" s="61"/>
      <c r="CX78" s="61"/>
      <c r="CY78" s="61"/>
      <c r="CZ78" s="61"/>
      <c r="DA78" s="61"/>
      <c r="DB78" s="61"/>
      <c r="DC78" s="61"/>
      <c r="DD78" s="61"/>
      <c r="DE78" s="63"/>
    </row>
    <row r="79" spans="1:123" s="53" customFormat="1" ht="24.95" customHeight="1" x14ac:dyDescent="0.2">
      <c r="A79" s="79" t="s">
        <v>90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57" t="s">
        <v>88</v>
      </c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8">
        <v>500</v>
      </c>
      <c r="AE79" s="58"/>
      <c r="AF79" s="58"/>
      <c r="AG79" s="59">
        <v>9</v>
      </c>
      <c r="AH79" s="59"/>
      <c r="AI79" s="59"/>
      <c r="AJ79" s="59"/>
      <c r="AK79" s="60">
        <v>9346</v>
      </c>
      <c r="AL79" s="60"/>
      <c r="AM79" s="60"/>
      <c r="AN79" s="60"/>
      <c r="AO79" s="60"/>
      <c r="AP79" s="60"/>
      <c r="AQ79" s="61">
        <f t="shared" si="1"/>
        <v>1009368</v>
      </c>
      <c r="AR79" s="61"/>
      <c r="AS79" s="61"/>
      <c r="AT79" s="61"/>
      <c r="AU79" s="61"/>
      <c r="AV79" s="61"/>
      <c r="AW79" s="61"/>
      <c r="AX79" s="61"/>
      <c r="AY79" s="67"/>
      <c r="AZ79" s="68"/>
      <c r="BA79" s="68"/>
      <c r="BB79" s="68"/>
      <c r="BC79" s="68"/>
      <c r="BD79" s="68"/>
      <c r="BE79" s="68"/>
      <c r="BF79" s="69"/>
      <c r="BG79" s="62">
        <f t="shared" si="3"/>
        <v>138269.5890410959</v>
      </c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1">
        <f t="shared" si="4"/>
        <v>1147637.5890410959</v>
      </c>
      <c r="CW79" s="61"/>
      <c r="CX79" s="61"/>
      <c r="CY79" s="61"/>
      <c r="CZ79" s="61"/>
      <c r="DA79" s="61"/>
      <c r="DB79" s="61"/>
      <c r="DC79" s="61"/>
      <c r="DD79" s="61"/>
      <c r="DE79" s="63"/>
    </row>
    <row r="80" spans="1:123" s="53" customFormat="1" ht="24.95" customHeight="1" x14ac:dyDescent="0.2">
      <c r="A80" s="64" t="s">
        <v>91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6"/>
      <c r="P80" s="57" t="s">
        <v>88</v>
      </c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8">
        <v>500</v>
      </c>
      <c r="AE80" s="58"/>
      <c r="AF80" s="58"/>
      <c r="AG80" s="59">
        <v>1</v>
      </c>
      <c r="AH80" s="59"/>
      <c r="AI80" s="59"/>
      <c r="AJ80" s="59"/>
      <c r="AK80" s="60">
        <v>10450</v>
      </c>
      <c r="AL80" s="60"/>
      <c r="AM80" s="60"/>
      <c r="AN80" s="60"/>
      <c r="AO80" s="60"/>
      <c r="AP80" s="60"/>
      <c r="AQ80" s="61">
        <f t="shared" si="1"/>
        <v>125400</v>
      </c>
      <c r="AR80" s="61"/>
      <c r="AS80" s="61"/>
      <c r="AT80" s="61"/>
      <c r="AU80" s="61"/>
      <c r="AV80" s="61"/>
      <c r="AW80" s="61"/>
      <c r="AX80" s="61"/>
      <c r="AY80" s="67"/>
      <c r="AZ80" s="68"/>
      <c r="BA80" s="68"/>
      <c r="BB80" s="68"/>
      <c r="BC80" s="68"/>
      <c r="BD80" s="68"/>
      <c r="BE80" s="68"/>
      <c r="BF80" s="69"/>
      <c r="BG80" s="62">
        <f t="shared" si="3"/>
        <v>17178.082191780821</v>
      </c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1">
        <f t="shared" si="4"/>
        <v>142578.08219178082</v>
      </c>
      <c r="CW80" s="61"/>
      <c r="CX80" s="61"/>
      <c r="CY80" s="61"/>
      <c r="CZ80" s="61"/>
      <c r="DA80" s="61"/>
      <c r="DB80" s="61"/>
      <c r="DC80" s="61"/>
      <c r="DD80" s="61"/>
      <c r="DE80" s="63"/>
    </row>
    <row r="81" spans="1:109" s="53" customFormat="1" ht="24.95" customHeight="1" x14ac:dyDescent="0.2">
      <c r="A81" s="79" t="s">
        <v>92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57" t="s">
        <v>88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8">
        <v>400</v>
      </c>
      <c r="AE81" s="58"/>
      <c r="AF81" s="58"/>
      <c r="AG81" s="59">
        <v>1</v>
      </c>
      <c r="AH81" s="59"/>
      <c r="AI81" s="59"/>
      <c r="AJ81" s="59"/>
      <c r="AK81" s="60">
        <v>4010.0000000000005</v>
      </c>
      <c r="AL81" s="60"/>
      <c r="AM81" s="60"/>
      <c r="AN81" s="60"/>
      <c r="AO81" s="60"/>
      <c r="AP81" s="60"/>
      <c r="AQ81" s="61">
        <f t="shared" si="1"/>
        <v>48120.000000000007</v>
      </c>
      <c r="AR81" s="61"/>
      <c r="AS81" s="61"/>
      <c r="AT81" s="61"/>
      <c r="AU81" s="61"/>
      <c r="AV81" s="61"/>
      <c r="AW81" s="61"/>
      <c r="AX81" s="61"/>
      <c r="AY81" s="67"/>
      <c r="AZ81" s="68"/>
      <c r="BA81" s="68"/>
      <c r="BB81" s="68"/>
      <c r="BC81" s="68"/>
      <c r="BD81" s="68"/>
      <c r="BE81" s="68"/>
      <c r="BF81" s="69"/>
      <c r="BG81" s="62">
        <f t="shared" si="3"/>
        <v>6591.7808219178096</v>
      </c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1">
        <f t="shared" si="4"/>
        <v>54711.780821917819</v>
      </c>
      <c r="CW81" s="61"/>
      <c r="CX81" s="61"/>
      <c r="CY81" s="61"/>
      <c r="CZ81" s="61"/>
      <c r="DA81" s="61"/>
      <c r="DB81" s="61"/>
      <c r="DC81" s="61"/>
      <c r="DD81" s="61"/>
      <c r="DE81" s="63"/>
    </row>
    <row r="82" spans="1:109" s="53" customFormat="1" ht="24.95" customHeight="1" x14ac:dyDescent="0.2">
      <c r="A82" s="79" t="s">
        <v>93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57" t="s">
        <v>94</v>
      </c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8">
        <v>400</v>
      </c>
      <c r="AE82" s="58"/>
      <c r="AF82" s="58"/>
      <c r="AG82" s="59">
        <v>1</v>
      </c>
      <c r="AH82" s="59"/>
      <c r="AI82" s="59"/>
      <c r="AJ82" s="59"/>
      <c r="AK82" s="60">
        <v>17682</v>
      </c>
      <c r="AL82" s="60"/>
      <c r="AM82" s="60"/>
      <c r="AN82" s="60"/>
      <c r="AO82" s="60"/>
      <c r="AP82" s="60"/>
      <c r="AQ82" s="61">
        <f t="shared" ref="AQ82:AQ145" si="5">AG82*AK82*12</f>
        <v>212184</v>
      </c>
      <c r="AR82" s="61"/>
      <c r="AS82" s="61"/>
      <c r="AT82" s="61"/>
      <c r="AU82" s="61"/>
      <c r="AV82" s="61"/>
      <c r="AW82" s="61"/>
      <c r="AX82" s="61"/>
      <c r="AY82" s="67"/>
      <c r="AZ82" s="68"/>
      <c r="BA82" s="68"/>
      <c r="BB82" s="68"/>
      <c r="BC82" s="68"/>
      <c r="BD82" s="68"/>
      <c r="BE82" s="68"/>
      <c r="BF82" s="69"/>
      <c r="BG82" s="62">
        <f t="shared" si="3"/>
        <v>29066.301369863017</v>
      </c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1">
        <f t="shared" si="4"/>
        <v>241250.30136986301</v>
      </c>
      <c r="CW82" s="61"/>
      <c r="CX82" s="61"/>
      <c r="CY82" s="61"/>
      <c r="CZ82" s="61"/>
      <c r="DA82" s="61"/>
      <c r="DB82" s="61"/>
      <c r="DC82" s="61"/>
      <c r="DD82" s="61"/>
      <c r="DE82" s="63"/>
    </row>
    <row r="83" spans="1:109" s="53" customFormat="1" ht="24.95" customHeight="1" x14ac:dyDescent="0.2">
      <c r="A83" s="79" t="s">
        <v>93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57" t="s">
        <v>94</v>
      </c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8">
        <v>400</v>
      </c>
      <c r="AE83" s="58"/>
      <c r="AF83" s="58"/>
      <c r="AG83" s="59">
        <v>1</v>
      </c>
      <c r="AH83" s="59"/>
      <c r="AI83" s="59"/>
      <c r="AJ83" s="59"/>
      <c r="AK83" s="60">
        <v>16410</v>
      </c>
      <c r="AL83" s="60"/>
      <c r="AM83" s="60"/>
      <c r="AN83" s="60"/>
      <c r="AO83" s="60"/>
      <c r="AP83" s="60"/>
      <c r="AQ83" s="61">
        <f>AG83*AK83*12</f>
        <v>196920</v>
      </c>
      <c r="AR83" s="61"/>
      <c r="AS83" s="61"/>
      <c r="AT83" s="61"/>
      <c r="AU83" s="61"/>
      <c r="AV83" s="61"/>
      <c r="AW83" s="61"/>
      <c r="AX83" s="61"/>
      <c r="AY83" s="67"/>
      <c r="AZ83" s="68"/>
      <c r="BA83" s="68"/>
      <c r="BB83" s="68"/>
      <c r="BC83" s="68"/>
      <c r="BD83" s="68"/>
      <c r="BE83" s="68"/>
      <c r="BF83" s="69"/>
      <c r="BG83" s="62">
        <f>AQ83/365*50</f>
        <v>26975.342465753427</v>
      </c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1">
        <f>SUM(AQ83:CU83)</f>
        <v>223895.34246575343</v>
      </c>
      <c r="CW83" s="61"/>
      <c r="CX83" s="61"/>
      <c r="CY83" s="61"/>
      <c r="CZ83" s="61"/>
      <c r="DA83" s="61"/>
      <c r="DB83" s="61"/>
      <c r="DC83" s="61"/>
      <c r="DD83" s="61"/>
      <c r="DE83" s="63"/>
    </row>
    <row r="84" spans="1:109" s="53" customFormat="1" ht="24.95" customHeight="1" x14ac:dyDescent="0.2">
      <c r="A84" s="79" t="s">
        <v>95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57" t="s">
        <v>94</v>
      </c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8">
        <v>400</v>
      </c>
      <c r="AE84" s="58"/>
      <c r="AF84" s="58"/>
      <c r="AG84" s="59">
        <v>1</v>
      </c>
      <c r="AH84" s="59"/>
      <c r="AI84" s="59"/>
      <c r="AJ84" s="59"/>
      <c r="AK84" s="60">
        <v>14880</v>
      </c>
      <c r="AL84" s="60"/>
      <c r="AM84" s="60"/>
      <c r="AN84" s="60"/>
      <c r="AO84" s="60"/>
      <c r="AP84" s="60"/>
      <c r="AQ84" s="61">
        <f>AG84*AK84*12</f>
        <v>178560</v>
      </c>
      <c r="AR84" s="61"/>
      <c r="AS84" s="61"/>
      <c r="AT84" s="61"/>
      <c r="AU84" s="61"/>
      <c r="AV84" s="61"/>
      <c r="AW84" s="61"/>
      <c r="AX84" s="61"/>
      <c r="AY84" s="67"/>
      <c r="AZ84" s="68"/>
      <c r="BA84" s="68"/>
      <c r="BB84" s="68"/>
      <c r="BC84" s="68"/>
      <c r="BD84" s="68"/>
      <c r="BE84" s="68"/>
      <c r="BF84" s="69"/>
      <c r="BG84" s="62">
        <f>AQ84/365*50</f>
        <v>24460.273972602739</v>
      </c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1">
        <f>SUM(AQ84:CU84)</f>
        <v>203020.27397260274</v>
      </c>
      <c r="CW84" s="61"/>
      <c r="CX84" s="61"/>
      <c r="CY84" s="61"/>
      <c r="CZ84" s="61"/>
      <c r="DA84" s="61"/>
      <c r="DB84" s="61"/>
      <c r="DC84" s="61"/>
      <c r="DD84" s="61"/>
      <c r="DE84" s="63"/>
    </row>
    <row r="85" spans="1:109" s="53" customFormat="1" ht="24.95" customHeight="1" x14ac:dyDescent="0.2">
      <c r="A85" s="79" t="s">
        <v>42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57" t="s">
        <v>96</v>
      </c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8">
        <v>400</v>
      </c>
      <c r="AE85" s="58"/>
      <c r="AF85" s="58"/>
      <c r="AG85" s="59">
        <v>1</v>
      </c>
      <c r="AH85" s="59"/>
      <c r="AI85" s="59"/>
      <c r="AJ85" s="59"/>
      <c r="AK85" s="60">
        <v>24140</v>
      </c>
      <c r="AL85" s="60"/>
      <c r="AM85" s="60"/>
      <c r="AN85" s="60"/>
      <c r="AO85" s="60"/>
      <c r="AP85" s="60"/>
      <c r="AQ85" s="61">
        <f t="shared" si="5"/>
        <v>289680</v>
      </c>
      <c r="AR85" s="61"/>
      <c r="AS85" s="61"/>
      <c r="AT85" s="61"/>
      <c r="AU85" s="61"/>
      <c r="AV85" s="61"/>
      <c r="AW85" s="61"/>
      <c r="AX85" s="61"/>
      <c r="AY85" s="67"/>
      <c r="AZ85" s="68"/>
      <c r="BA85" s="68"/>
      <c r="BB85" s="68"/>
      <c r="BC85" s="68"/>
      <c r="BD85" s="68"/>
      <c r="BE85" s="68"/>
      <c r="BF85" s="69"/>
      <c r="BG85" s="62">
        <f t="shared" si="3"/>
        <v>39682.191780821915</v>
      </c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1">
        <f t="shared" si="4"/>
        <v>329362.19178082189</v>
      </c>
      <c r="CW85" s="61"/>
      <c r="CX85" s="61"/>
      <c r="CY85" s="61"/>
      <c r="CZ85" s="61"/>
      <c r="DA85" s="61"/>
      <c r="DB85" s="61"/>
      <c r="DC85" s="61"/>
      <c r="DD85" s="61"/>
      <c r="DE85" s="63"/>
    </row>
    <row r="86" spans="1:109" s="53" customFormat="1" ht="24.95" customHeight="1" x14ac:dyDescent="0.2">
      <c r="A86" s="79" t="s">
        <v>97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57" t="s">
        <v>98</v>
      </c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8">
        <v>400</v>
      </c>
      <c r="AE86" s="58"/>
      <c r="AF86" s="58"/>
      <c r="AG86" s="59">
        <v>1</v>
      </c>
      <c r="AH86" s="59"/>
      <c r="AI86" s="59"/>
      <c r="AJ86" s="59"/>
      <c r="AK86" s="60">
        <v>8736</v>
      </c>
      <c r="AL86" s="60"/>
      <c r="AM86" s="60"/>
      <c r="AN86" s="60"/>
      <c r="AO86" s="60"/>
      <c r="AP86" s="60"/>
      <c r="AQ86" s="61">
        <f t="shared" si="5"/>
        <v>104832</v>
      </c>
      <c r="AR86" s="61"/>
      <c r="AS86" s="61"/>
      <c r="AT86" s="61"/>
      <c r="AU86" s="61"/>
      <c r="AV86" s="61"/>
      <c r="AW86" s="61"/>
      <c r="AX86" s="61"/>
      <c r="AY86" s="67"/>
      <c r="AZ86" s="68"/>
      <c r="BA86" s="68"/>
      <c r="BB86" s="68"/>
      <c r="BC86" s="68"/>
      <c r="BD86" s="68"/>
      <c r="BE86" s="68"/>
      <c r="BF86" s="69"/>
      <c r="BG86" s="62">
        <f t="shared" si="3"/>
        <v>14360.547945205479</v>
      </c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1">
        <f>SUM(AQ86:CU86)</f>
        <v>119192.54794520547</v>
      </c>
      <c r="CW86" s="61"/>
      <c r="CX86" s="61"/>
      <c r="CY86" s="61"/>
      <c r="CZ86" s="61"/>
      <c r="DA86" s="61"/>
      <c r="DB86" s="61"/>
      <c r="DC86" s="61"/>
      <c r="DD86" s="61"/>
      <c r="DE86" s="63"/>
    </row>
    <row r="87" spans="1:109" s="53" customFormat="1" ht="24.95" customHeight="1" x14ac:dyDescent="0.2">
      <c r="A87" s="79" t="s">
        <v>26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57" t="s">
        <v>96</v>
      </c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8">
        <v>400</v>
      </c>
      <c r="AE87" s="58"/>
      <c r="AF87" s="58"/>
      <c r="AG87" s="59">
        <v>1</v>
      </c>
      <c r="AH87" s="59"/>
      <c r="AI87" s="59"/>
      <c r="AJ87" s="59"/>
      <c r="AK87" s="60">
        <v>8159.9999999999991</v>
      </c>
      <c r="AL87" s="60"/>
      <c r="AM87" s="60"/>
      <c r="AN87" s="60"/>
      <c r="AO87" s="60"/>
      <c r="AP87" s="60"/>
      <c r="AQ87" s="61">
        <f t="shared" si="5"/>
        <v>97919.999999999985</v>
      </c>
      <c r="AR87" s="61"/>
      <c r="AS87" s="61"/>
      <c r="AT87" s="61"/>
      <c r="AU87" s="61"/>
      <c r="AV87" s="61"/>
      <c r="AW87" s="61"/>
      <c r="AX87" s="61"/>
      <c r="AY87" s="67"/>
      <c r="AZ87" s="68"/>
      <c r="BA87" s="68"/>
      <c r="BB87" s="68"/>
      <c r="BC87" s="68"/>
      <c r="BD87" s="68"/>
      <c r="BE87" s="68"/>
      <c r="BF87" s="69"/>
      <c r="BG87" s="62">
        <f t="shared" si="3"/>
        <v>13413.698630136983</v>
      </c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1">
        <f t="shared" si="4"/>
        <v>111333.69863013696</v>
      </c>
      <c r="CW87" s="61"/>
      <c r="CX87" s="61"/>
      <c r="CY87" s="61"/>
      <c r="CZ87" s="61"/>
      <c r="DA87" s="61"/>
      <c r="DB87" s="61"/>
      <c r="DC87" s="61"/>
      <c r="DD87" s="61"/>
      <c r="DE87" s="63"/>
    </row>
    <row r="88" spans="1:109" s="53" customFormat="1" ht="24.95" customHeight="1" x14ac:dyDescent="0.2">
      <c r="A88" s="79" t="s">
        <v>26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57" t="s">
        <v>96</v>
      </c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8">
        <v>400</v>
      </c>
      <c r="AE88" s="58"/>
      <c r="AF88" s="58"/>
      <c r="AG88" s="59">
        <v>1</v>
      </c>
      <c r="AH88" s="59"/>
      <c r="AI88" s="59"/>
      <c r="AJ88" s="59"/>
      <c r="AK88" s="60">
        <v>13854</v>
      </c>
      <c r="AL88" s="60"/>
      <c r="AM88" s="60"/>
      <c r="AN88" s="60"/>
      <c r="AO88" s="60"/>
      <c r="AP88" s="60"/>
      <c r="AQ88" s="61">
        <f t="shared" si="5"/>
        <v>166248</v>
      </c>
      <c r="AR88" s="61"/>
      <c r="AS88" s="61"/>
      <c r="AT88" s="61"/>
      <c r="AU88" s="61"/>
      <c r="AV88" s="61"/>
      <c r="AW88" s="61"/>
      <c r="AX88" s="61"/>
      <c r="AY88" s="67"/>
      <c r="AZ88" s="68"/>
      <c r="BA88" s="68"/>
      <c r="BB88" s="68"/>
      <c r="BC88" s="68"/>
      <c r="BD88" s="68"/>
      <c r="BE88" s="68"/>
      <c r="BF88" s="69"/>
      <c r="BG88" s="62">
        <f t="shared" si="3"/>
        <v>22773.698630136987</v>
      </c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1">
        <f>SUM(AQ88:CU88)</f>
        <v>189021.69863013699</v>
      </c>
      <c r="CW88" s="61"/>
      <c r="CX88" s="61"/>
      <c r="CY88" s="61"/>
      <c r="CZ88" s="61"/>
      <c r="DA88" s="61"/>
      <c r="DB88" s="61"/>
      <c r="DC88" s="61"/>
      <c r="DD88" s="61"/>
      <c r="DE88" s="63"/>
    </row>
    <row r="89" spans="1:109" s="53" customFormat="1" ht="24.95" customHeight="1" x14ac:dyDescent="0.2">
      <c r="A89" s="79" t="s">
        <v>99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57" t="s">
        <v>96</v>
      </c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8">
        <v>400</v>
      </c>
      <c r="AE89" s="58"/>
      <c r="AF89" s="58"/>
      <c r="AG89" s="59">
        <v>1</v>
      </c>
      <c r="AH89" s="59"/>
      <c r="AI89" s="59"/>
      <c r="AJ89" s="59"/>
      <c r="AK89" s="60">
        <v>10920</v>
      </c>
      <c r="AL89" s="60"/>
      <c r="AM89" s="60"/>
      <c r="AN89" s="60"/>
      <c r="AO89" s="60"/>
      <c r="AP89" s="60"/>
      <c r="AQ89" s="61">
        <f t="shared" si="5"/>
        <v>131040</v>
      </c>
      <c r="AR89" s="61"/>
      <c r="AS89" s="61"/>
      <c r="AT89" s="61"/>
      <c r="AU89" s="61"/>
      <c r="AV89" s="61"/>
      <c r="AW89" s="61"/>
      <c r="AX89" s="61"/>
      <c r="AY89" s="67"/>
      <c r="AZ89" s="68"/>
      <c r="BA89" s="68"/>
      <c r="BB89" s="68"/>
      <c r="BC89" s="68"/>
      <c r="BD89" s="68"/>
      <c r="BE89" s="68"/>
      <c r="BF89" s="69"/>
      <c r="BG89" s="62">
        <f t="shared" si="3"/>
        <v>17950.68493150685</v>
      </c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1">
        <f>SUM(AQ89:CU89)</f>
        <v>148990.68493150684</v>
      </c>
      <c r="CW89" s="61"/>
      <c r="CX89" s="61"/>
      <c r="CY89" s="61"/>
      <c r="CZ89" s="61"/>
      <c r="DA89" s="61"/>
      <c r="DB89" s="61"/>
      <c r="DC89" s="61"/>
      <c r="DD89" s="61"/>
      <c r="DE89" s="63"/>
    </row>
    <row r="90" spans="1:109" s="53" customFormat="1" ht="24.95" customHeight="1" x14ac:dyDescent="0.2">
      <c r="A90" s="64" t="s">
        <v>100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6"/>
      <c r="P90" s="57" t="s">
        <v>96</v>
      </c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8">
        <v>400</v>
      </c>
      <c r="AE90" s="58"/>
      <c r="AF90" s="58"/>
      <c r="AG90" s="59">
        <v>1</v>
      </c>
      <c r="AH90" s="59"/>
      <c r="AI90" s="59"/>
      <c r="AJ90" s="59"/>
      <c r="AK90" s="60">
        <v>13358</v>
      </c>
      <c r="AL90" s="60"/>
      <c r="AM90" s="60"/>
      <c r="AN90" s="60"/>
      <c r="AO90" s="60"/>
      <c r="AP90" s="60"/>
      <c r="AQ90" s="61">
        <f t="shared" si="5"/>
        <v>160296</v>
      </c>
      <c r="AR90" s="61"/>
      <c r="AS90" s="61"/>
      <c r="AT90" s="61"/>
      <c r="AU90" s="61"/>
      <c r="AV90" s="61"/>
      <c r="AW90" s="61"/>
      <c r="AX90" s="61"/>
      <c r="AY90" s="67"/>
      <c r="AZ90" s="68"/>
      <c r="BA90" s="68"/>
      <c r="BB90" s="68"/>
      <c r="BC90" s="68"/>
      <c r="BD90" s="68"/>
      <c r="BE90" s="68"/>
      <c r="BF90" s="69"/>
      <c r="BG90" s="62">
        <f t="shared" si="3"/>
        <v>21958.356164383564</v>
      </c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1">
        <f>SUM(AQ90:CU90)</f>
        <v>182254.35616438356</v>
      </c>
      <c r="CW90" s="61"/>
      <c r="CX90" s="61"/>
      <c r="CY90" s="61"/>
      <c r="CZ90" s="61"/>
      <c r="DA90" s="61"/>
      <c r="DB90" s="61"/>
      <c r="DC90" s="61"/>
      <c r="DD90" s="61"/>
      <c r="DE90" s="63"/>
    </row>
    <row r="91" spans="1:109" s="53" customFormat="1" ht="24.95" customHeight="1" x14ac:dyDescent="0.2">
      <c r="A91" s="64" t="s">
        <v>101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6"/>
      <c r="P91" s="57" t="s">
        <v>96</v>
      </c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8">
        <v>400</v>
      </c>
      <c r="AE91" s="58"/>
      <c r="AF91" s="58"/>
      <c r="AG91" s="59">
        <v>1</v>
      </c>
      <c r="AH91" s="59"/>
      <c r="AI91" s="59"/>
      <c r="AJ91" s="59"/>
      <c r="AK91" s="60">
        <v>6218</v>
      </c>
      <c r="AL91" s="60"/>
      <c r="AM91" s="60"/>
      <c r="AN91" s="60"/>
      <c r="AO91" s="60"/>
      <c r="AP91" s="60"/>
      <c r="AQ91" s="61">
        <f t="shared" si="5"/>
        <v>74616</v>
      </c>
      <c r="AR91" s="61"/>
      <c r="AS91" s="61"/>
      <c r="AT91" s="61"/>
      <c r="AU91" s="61"/>
      <c r="AV91" s="61"/>
      <c r="AW91" s="61"/>
      <c r="AX91" s="61"/>
      <c r="AY91" s="67"/>
      <c r="AZ91" s="68"/>
      <c r="BA91" s="68"/>
      <c r="BB91" s="68"/>
      <c r="BC91" s="68"/>
      <c r="BD91" s="68"/>
      <c r="BE91" s="68"/>
      <c r="BF91" s="69"/>
      <c r="BG91" s="62">
        <f t="shared" si="3"/>
        <v>10221.369863013699</v>
      </c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1">
        <f>SUM(AQ91:CU91)</f>
        <v>84837.369863013693</v>
      </c>
      <c r="CW91" s="61"/>
      <c r="CX91" s="61"/>
      <c r="CY91" s="61"/>
      <c r="CZ91" s="61"/>
      <c r="DA91" s="61"/>
      <c r="DB91" s="61"/>
      <c r="DC91" s="61"/>
      <c r="DD91" s="61"/>
      <c r="DE91" s="63"/>
    </row>
    <row r="92" spans="1:109" s="53" customFormat="1" ht="24.95" customHeight="1" x14ac:dyDescent="0.2">
      <c r="A92" s="79" t="s">
        <v>102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57" t="s">
        <v>103</v>
      </c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8">
        <v>400</v>
      </c>
      <c r="AE92" s="58"/>
      <c r="AF92" s="58"/>
      <c r="AG92" s="59">
        <v>1</v>
      </c>
      <c r="AH92" s="59"/>
      <c r="AI92" s="59"/>
      <c r="AJ92" s="59"/>
      <c r="AK92" s="60">
        <v>13232</v>
      </c>
      <c r="AL92" s="60"/>
      <c r="AM92" s="60"/>
      <c r="AN92" s="60"/>
      <c r="AO92" s="60"/>
      <c r="AP92" s="60"/>
      <c r="AQ92" s="61">
        <f t="shared" si="5"/>
        <v>158784</v>
      </c>
      <c r="AR92" s="61"/>
      <c r="AS92" s="61"/>
      <c r="AT92" s="61"/>
      <c r="AU92" s="61"/>
      <c r="AV92" s="61"/>
      <c r="AW92" s="61"/>
      <c r="AX92" s="61"/>
      <c r="AY92" s="67"/>
      <c r="AZ92" s="68"/>
      <c r="BA92" s="68"/>
      <c r="BB92" s="68"/>
      <c r="BC92" s="68"/>
      <c r="BD92" s="68"/>
      <c r="BE92" s="68"/>
      <c r="BF92" s="69"/>
      <c r="BG92" s="62">
        <f t="shared" si="3"/>
        <v>21751.232876712329</v>
      </c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1">
        <f>SUM(AQ92:CU92)</f>
        <v>180535.23287671234</v>
      </c>
      <c r="CW92" s="61"/>
      <c r="CX92" s="61"/>
      <c r="CY92" s="61"/>
      <c r="CZ92" s="61"/>
      <c r="DA92" s="61"/>
      <c r="DB92" s="61"/>
      <c r="DC92" s="61"/>
      <c r="DD92" s="61"/>
      <c r="DE92" s="63"/>
    </row>
    <row r="93" spans="1:109" s="53" customFormat="1" ht="24.95" customHeight="1" x14ac:dyDescent="0.2">
      <c r="A93" s="79" t="s">
        <v>97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57" t="s">
        <v>98</v>
      </c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8">
        <v>400</v>
      </c>
      <c r="AE93" s="58"/>
      <c r="AF93" s="58"/>
      <c r="AG93" s="59">
        <v>1</v>
      </c>
      <c r="AH93" s="59"/>
      <c r="AI93" s="59"/>
      <c r="AJ93" s="59"/>
      <c r="AK93" s="60">
        <v>7000</v>
      </c>
      <c r="AL93" s="60"/>
      <c r="AM93" s="60"/>
      <c r="AN93" s="60"/>
      <c r="AO93" s="60"/>
      <c r="AP93" s="60"/>
      <c r="AQ93" s="61">
        <f t="shared" si="5"/>
        <v>84000</v>
      </c>
      <c r="AR93" s="61"/>
      <c r="AS93" s="61"/>
      <c r="AT93" s="61"/>
      <c r="AU93" s="61"/>
      <c r="AV93" s="61"/>
      <c r="AW93" s="61"/>
      <c r="AX93" s="61"/>
      <c r="AY93" s="67"/>
      <c r="AZ93" s="68"/>
      <c r="BA93" s="68"/>
      <c r="BB93" s="68"/>
      <c r="BC93" s="68"/>
      <c r="BD93" s="68"/>
      <c r="BE93" s="68"/>
      <c r="BF93" s="69"/>
      <c r="BG93" s="62">
        <f t="shared" si="3"/>
        <v>11506.849315068494</v>
      </c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1">
        <f t="shared" si="4"/>
        <v>95506.849315068495</v>
      </c>
      <c r="CW93" s="61"/>
      <c r="CX93" s="61"/>
      <c r="CY93" s="61"/>
      <c r="CZ93" s="61"/>
      <c r="DA93" s="61"/>
      <c r="DB93" s="61"/>
      <c r="DC93" s="61"/>
      <c r="DD93" s="61"/>
      <c r="DE93" s="63"/>
    </row>
    <row r="94" spans="1:109" s="53" customFormat="1" ht="24.95" customHeight="1" x14ac:dyDescent="0.2">
      <c r="A94" s="79" t="s">
        <v>104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57" t="s">
        <v>98</v>
      </c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8">
        <v>400</v>
      </c>
      <c r="AE94" s="58"/>
      <c r="AF94" s="58"/>
      <c r="AG94" s="59">
        <v>1</v>
      </c>
      <c r="AH94" s="59"/>
      <c r="AI94" s="59"/>
      <c r="AJ94" s="59"/>
      <c r="AK94" s="60">
        <v>8264</v>
      </c>
      <c r="AL94" s="60"/>
      <c r="AM94" s="60"/>
      <c r="AN94" s="60"/>
      <c r="AO94" s="60"/>
      <c r="AP94" s="60"/>
      <c r="AQ94" s="61">
        <f t="shared" si="5"/>
        <v>99168</v>
      </c>
      <c r="AR94" s="61"/>
      <c r="AS94" s="61"/>
      <c r="AT94" s="61"/>
      <c r="AU94" s="61"/>
      <c r="AV94" s="61"/>
      <c r="AW94" s="61"/>
      <c r="AX94" s="61"/>
      <c r="AY94" s="67"/>
      <c r="AZ94" s="68"/>
      <c r="BA94" s="68"/>
      <c r="BB94" s="68"/>
      <c r="BC94" s="68"/>
      <c r="BD94" s="68"/>
      <c r="BE94" s="68"/>
      <c r="BF94" s="69"/>
      <c r="BG94" s="62">
        <f t="shared" si="3"/>
        <v>13584.657534246575</v>
      </c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1">
        <f t="shared" si="4"/>
        <v>112752.65753424658</v>
      </c>
      <c r="CW94" s="61"/>
      <c r="CX94" s="61"/>
      <c r="CY94" s="61"/>
      <c r="CZ94" s="61"/>
      <c r="DA94" s="61"/>
      <c r="DB94" s="61"/>
      <c r="DC94" s="61"/>
      <c r="DD94" s="61"/>
      <c r="DE94" s="63"/>
    </row>
    <row r="95" spans="1:109" s="53" customFormat="1" ht="24.95" customHeight="1" x14ac:dyDescent="0.2">
      <c r="A95" s="79" t="s">
        <v>105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57" t="s">
        <v>98</v>
      </c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8">
        <v>400</v>
      </c>
      <c r="AE95" s="58"/>
      <c r="AF95" s="58"/>
      <c r="AG95" s="59">
        <v>3</v>
      </c>
      <c r="AH95" s="59"/>
      <c r="AI95" s="59"/>
      <c r="AJ95" s="59"/>
      <c r="AK95" s="60">
        <v>6426</v>
      </c>
      <c r="AL95" s="60"/>
      <c r="AM95" s="60"/>
      <c r="AN95" s="60"/>
      <c r="AO95" s="60"/>
      <c r="AP95" s="60"/>
      <c r="AQ95" s="61">
        <f t="shared" si="5"/>
        <v>231336</v>
      </c>
      <c r="AR95" s="61"/>
      <c r="AS95" s="61"/>
      <c r="AT95" s="61"/>
      <c r="AU95" s="61"/>
      <c r="AV95" s="61"/>
      <c r="AW95" s="61"/>
      <c r="AX95" s="61"/>
      <c r="AY95" s="67"/>
      <c r="AZ95" s="68"/>
      <c r="BA95" s="68"/>
      <c r="BB95" s="68"/>
      <c r="BC95" s="68"/>
      <c r="BD95" s="68"/>
      <c r="BE95" s="68"/>
      <c r="BF95" s="69"/>
      <c r="BG95" s="62">
        <f t="shared" si="3"/>
        <v>31689.863013698628</v>
      </c>
      <c r="BH95" s="62"/>
      <c r="BI95" s="62"/>
      <c r="BJ95" s="62"/>
      <c r="BK95" s="62"/>
      <c r="BL95" s="62"/>
      <c r="BM95" s="62"/>
      <c r="BN95" s="62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61">
        <f t="shared" si="4"/>
        <v>263025.8630136986</v>
      </c>
      <c r="CW95" s="61"/>
      <c r="CX95" s="61"/>
      <c r="CY95" s="61"/>
      <c r="CZ95" s="61"/>
      <c r="DA95" s="61"/>
      <c r="DB95" s="61"/>
      <c r="DC95" s="61"/>
      <c r="DD95" s="61"/>
      <c r="DE95" s="63"/>
    </row>
    <row r="96" spans="1:109" s="53" customFormat="1" ht="24.95" customHeight="1" x14ac:dyDescent="0.2">
      <c r="A96" s="79" t="s">
        <v>106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57" t="s">
        <v>98</v>
      </c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8">
        <v>400</v>
      </c>
      <c r="AE96" s="58"/>
      <c r="AF96" s="58"/>
      <c r="AG96" s="59">
        <v>1</v>
      </c>
      <c r="AH96" s="59"/>
      <c r="AI96" s="59"/>
      <c r="AJ96" s="59"/>
      <c r="AK96" s="60">
        <v>7748</v>
      </c>
      <c r="AL96" s="60"/>
      <c r="AM96" s="60"/>
      <c r="AN96" s="60"/>
      <c r="AO96" s="60"/>
      <c r="AP96" s="60"/>
      <c r="AQ96" s="61">
        <f t="shared" si="5"/>
        <v>92976</v>
      </c>
      <c r="AR96" s="61"/>
      <c r="AS96" s="61"/>
      <c r="AT96" s="61"/>
      <c r="AU96" s="61"/>
      <c r="AV96" s="61"/>
      <c r="AW96" s="61"/>
      <c r="AX96" s="61"/>
      <c r="AY96" s="67"/>
      <c r="AZ96" s="68"/>
      <c r="BA96" s="68"/>
      <c r="BB96" s="68"/>
      <c r="BC96" s="68"/>
      <c r="BD96" s="68"/>
      <c r="BE96" s="68"/>
      <c r="BF96" s="69"/>
      <c r="BG96" s="62">
        <f t="shared" si="3"/>
        <v>12736.438356164383</v>
      </c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1">
        <f t="shared" si="4"/>
        <v>105712.43835616438</v>
      </c>
      <c r="CW96" s="61"/>
      <c r="CX96" s="61"/>
      <c r="CY96" s="61"/>
      <c r="CZ96" s="61"/>
      <c r="DA96" s="61"/>
      <c r="DB96" s="61"/>
      <c r="DC96" s="61"/>
      <c r="DD96" s="61"/>
      <c r="DE96" s="63"/>
    </row>
    <row r="97" spans="1:109" s="53" customFormat="1" ht="24.95" customHeight="1" x14ac:dyDescent="0.2">
      <c r="A97" s="79" t="s">
        <v>107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57" t="s">
        <v>98</v>
      </c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8">
        <v>400</v>
      </c>
      <c r="AE97" s="58"/>
      <c r="AF97" s="58"/>
      <c r="AG97" s="59">
        <v>1</v>
      </c>
      <c r="AH97" s="59"/>
      <c r="AI97" s="59"/>
      <c r="AJ97" s="59"/>
      <c r="AK97" s="60">
        <v>5460</v>
      </c>
      <c r="AL97" s="60"/>
      <c r="AM97" s="60"/>
      <c r="AN97" s="60"/>
      <c r="AO97" s="60"/>
      <c r="AP97" s="60"/>
      <c r="AQ97" s="61">
        <f t="shared" si="5"/>
        <v>65520</v>
      </c>
      <c r="AR97" s="61"/>
      <c r="AS97" s="61"/>
      <c r="AT97" s="61"/>
      <c r="AU97" s="61"/>
      <c r="AV97" s="61"/>
      <c r="AW97" s="61"/>
      <c r="AX97" s="61"/>
      <c r="AY97" s="67"/>
      <c r="AZ97" s="68"/>
      <c r="BA97" s="68"/>
      <c r="BB97" s="68"/>
      <c r="BC97" s="68"/>
      <c r="BD97" s="68"/>
      <c r="BE97" s="68"/>
      <c r="BF97" s="69"/>
      <c r="BG97" s="62">
        <f t="shared" si="3"/>
        <v>8975.3424657534251</v>
      </c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1">
        <f t="shared" si="4"/>
        <v>74495.34246575342</v>
      </c>
      <c r="CW97" s="61"/>
      <c r="CX97" s="61"/>
      <c r="CY97" s="61"/>
      <c r="CZ97" s="61"/>
      <c r="DA97" s="61"/>
      <c r="DB97" s="61"/>
      <c r="DC97" s="61"/>
      <c r="DD97" s="61"/>
      <c r="DE97" s="63"/>
    </row>
    <row r="98" spans="1:109" s="53" customFormat="1" ht="24.95" customHeight="1" x14ac:dyDescent="0.2">
      <c r="A98" s="79" t="s">
        <v>107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57" t="s">
        <v>98</v>
      </c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8">
        <v>400</v>
      </c>
      <c r="AE98" s="58"/>
      <c r="AF98" s="58"/>
      <c r="AG98" s="59">
        <v>1</v>
      </c>
      <c r="AH98" s="59"/>
      <c r="AI98" s="59"/>
      <c r="AJ98" s="59"/>
      <c r="AK98" s="60">
        <v>5492</v>
      </c>
      <c r="AL98" s="60"/>
      <c r="AM98" s="60"/>
      <c r="AN98" s="60"/>
      <c r="AO98" s="60"/>
      <c r="AP98" s="60"/>
      <c r="AQ98" s="61">
        <f t="shared" si="5"/>
        <v>65904</v>
      </c>
      <c r="AR98" s="61"/>
      <c r="AS98" s="61"/>
      <c r="AT98" s="61"/>
      <c r="AU98" s="61"/>
      <c r="AV98" s="61"/>
      <c r="AW98" s="61"/>
      <c r="AX98" s="61"/>
      <c r="AY98" s="67"/>
      <c r="AZ98" s="68"/>
      <c r="BA98" s="68"/>
      <c r="BB98" s="68"/>
      <c r="BC98" s="68"/>
      <c r="BD98" s="68"/>
      <c r="BE98" s="68"/>
      <c r="BF98" s="69"/>
      <c r="BG98" s="62">
        <f t="shared" si="3"/>
        <v>9027.945205479451</v>
      </c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1">
        <f>SUM(AQ98:CU98)</f>
        <v>74931.945205479453</v>
      </c>
      <c r="CW98" s="61"/>
      <c r="CX98" s="61"/>
      <c r="CY98" s="61"/>
      <c r="CZ98" s="61"/>
      <c r="DA98" s="61"/>
      <c r="DB98" s="61"/>
      <c r="DC98" s="61"/>
      <c r="DD98" s="61"/>
      <c r="DE98" s="63"/>
    </row>
    <row r="99" spans="1:109" s="53" customFormat="1" ht="24.95" customHeight="1" x14ac:dyDescent="0.2">
      <c r="A99" s="64" t="s">
        <v>107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6"/>
      <c r="P99" s="57" t="s">
        <v>98</v>
      </c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8">
        <v>400</v>
      </c>
      <c r="AE99" s="58"/>
      <c r="AF99" s="58"/>
      <c r="AG99" s="59">
        <v>2</v>
      </c>
      <c r="AH99" s="59"/>
      <c r="AI99" s="59"/>
      <c r="AJ99" s="59"/>
      <c r="AK99" s="60">
        <v>6988</v>
      </c>
      <c r="AL99" s="60"/>
      <c r="AM99" s="60"/>
      <c r="AN99" s="60"/>
      <c r="AO99" s="60"/>
      <c r="AP99" s="60"/>
      <c r="AQ99" s="61">
        <f t="shared" si="5"/>
        <v>167712</v>
      </c>
      <c r="AR99" s="61"/>
      <c r="AS99" s="61"/>
      <c r="AT99" s="61"/>
      <c r="AU99" s="61"/>
      <c r="AV99" s="61"/>
      <c r="AW99" s="61"/>
      <c r="AX99" s="61"/>
      <c r="AY99" s="67"/>
      <c r="AZ99" s="68"/>
      <c r="BA99" s="68"/>
      <c r="BB99" s="68"/>
      <c r="BC99" s="68"/>
      <c r="BD99" s="68"/>
      <c r="BE99" s="68"/>
      <c r="BF99" s="69"/>
      <c r="BG99" s="62">
        <f t="shared" si="3"/>
        <v>22974.246575342466</v>
      </c>
      <c r="BH99" s="62"/>
      <c r="BI99" s="62"/>
      <c r="BJ99" s="62"/>
      <c r="BK99" s="62"/>
      <c r="BL99" s="62"/>
      <c r="BM99" s="62"/>
      <c r="BN99" s="62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61">
        <f t="shared" si="4"/>
        <v>190686.24657534246</v>
      </c>
      <c r="CW99" s="61"/>
      <c r="CX99" s="61"/>
      <c r="CY99" s="61"/>
      <c r="CZ99" s="61"/>
      <c r="DA99" s="61"/>
      <c r="DB99" s="61"/>
      <c r="DC99" s="61"/>
      <c r="DD99" s="61"/>
      <c r="DE99" s="63"/>
    </row>
    <row r="100" spans="1:109" s="53" customFormat="1" ht="24.95" customHeight="1" x14ac:dyDescent="0.2">
      <c r="A100" s="79" t="s">
        <v>108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57" t="s">
        <v>109</v>
      </c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8">
        <v>400</v>
      </c>
      <c r="AE100" s="58"/>
      <c r="AF100" s="58"/>
      <c r="AG100" s="59">
        <v>1</v>
      </c>
      <c r="AH100" s="59"/>
      <c r="AI100" s="59"/>
      <c r="AJ100" s="59"/>
      <c r="AK100" s="60">
        <v>16410</v>
      </c>
      <c r="AL100" s="60"/>
      <c r="AM100" s="60"/>
      <c r="AN100" s="60"/>
      <c r="AO100" s="60"/>
      <c r="AP100" s="60"/>
      <c r="AQ100" s="61">
        <f t="shared" si="5"/>
        <v>196920</v>
      </c>
      <c r="AR100" s="61"/>
      <c r="AS100" s="61"/>
      <c r="AT100" s="61"/>
      <c r="AU100" s="61"/>
      <c r="AV100" s="61"/>
      <c r="AW100" s="61"/>
      <c r="AX100" s="61"/>
      <c r="AY100" s="67"/>
      <c r="AZ100" s="68"/>
      <c r="BA100" s="68"/>
      <c r="BB100" s="68"/>
      <c r="BC100" s="68"/>
      <c r="BD100" s="68"/>
      <c r="BE100" s="68"/>
      <c r="BF100" s="69"/>
      <c r="BG100" s="62">
        <f t="shared" si="3"/>
        <v>26975.342465753427</v>
      </c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1">
        <f t="shared" si="4"/>
        <v>223895.34246575343</v>
      </c>
      <c r="CW100" s="61"/>
      <c r="CX100" s="61"/>
      <c r="CY100" s="61"/>
      <c r="CZ100" s="61"/>
      <c r="DA100" s="61"/>
      <c r="DB100" s="61"/>
      <c r="DC100" s="61"/>
      <c r="DD100" s="61"/>
      <c r="DE100" s="63"/>
    </row>
    <row r="101" spans="1:109" s="53" customFormat="1" ht="24.95" customHeight="1" x14ac:dyDescent="0.2">
      <c r="A101" s="79" t="s">
        <v>110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57" t="s">
        <v>109</v>
      </c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8">
        <v>400</v>
      </c>
      <c r="AE101" s="58"/>
      <c r="AF101" s="58"/>
      <c r="AG101" s="59">
        <v>1</v>
      </c>
      <c r="AH101" s="59"/>
      <c r="AI101" s="59"/>
      <c r="AJ101" s="59"/>
      <c r="AK101" s="60">
        <v>8840</v>
      </c>
      <c r="AL101" s="60"/>
      <c r="AM101" s="60"/>
      <c r="AN101" s="60"/>
      <c r="AO101" s="60"/>
      <c r="AP101" s="60"/>
      <c r="AQ101" s="61">
        <f t="shared" si="5"/>
        <v>106080</v>
      </c>
      <c r="AR101" s="61"/>
      <c r="AS101" s="61"/>
      <c r="AT101" s="61"/>
      <c r="AU101" s="61"/>
      <c r="AV101" s="61"/>
      <c r="AW101" s="61"/>
      <c r="AX101" s="61"/>
      <c r="AY101" s="67"/>
      <c r="AZ101" s="68"/>
      <c r="BA101" s="68"/>
      <c r="BB101" s="68"/>
      <c r="BC101" s="68"/>
      <c r="BD101" s="68"/>
      <c r="BE101" s="68"/>
      <c r="BF101" s="69"/>
      <c r="BG101" s="62">
        <f t="shared" si="3"/>
        <v>14531.506849315068</v>
      </c>
      <c r="BH101" s="62"/>
      <c r="BI101" s="62"/>
      <c r="BJ101" s="62"/>
      <c r="BK101" s="62"/>
      <c r="BL101" s="62"/>
      <c r="BM101" s="62"/>
      <c r="BN101" s="62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61">
        <f t="shared" si="4"/>
        <v>120611.50684931508</v>
      </c>
      <c r="CW101" s="61"/>
      <c r="CX101" s="61"/>
      <c r="CY101" s="61"/>
      <c r="CZ101" s="61"/>
      <c r="DA101" s="61"/>
      <c r="DB101" s="61"/>
      <c r="DC101" s="61"/>
      <c r="DD101" s="61"/>
      <c r="DE101" s="63"/>
    </row>
    <row r="102" spans="1:109" s="53" customFormat="1" ht="24.95" customHeight="1" x14ac:dyDescent="0.2">
      <c r="A102" s="64" t="s">
        <v>111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6"/>
      <c r="P102" s="90" t="s">
        <v>112</v>
      </c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58">
        <v>400</v>
      </c>
      <c r="AE102" s="58"/>
      <c r="AF102" s="58"/>
      <c r="AG102" s="91">
        <v>1</v>
      </c>
      <c r="AH102" s="91"/>
      <c r="AI102" s="91"/>
      <c r="AJ102" s="91"/>
      <c r="AK102" s="60">
        <v>11324</v>
      </c>
      <c r="AL102" s="60"/>
      <c r="AM102" s="60"/>
      <c r="AN102" s="60"/>
      <c r="AO102" s="60"/>
      <c r="AP102" s="60"/>
      <c r="AQ102" s="92">
        <f t="shared" si="5"/>
        <v>135888</v>
      </c>
      <c r="AR102" s="92"/>
      <c r="AS102" s="92"/>
      <c r="AT102" s="92"/>
      <c r="AU102" s="92"/>
      <c r="AV102" s="92"/>
      <c r="AW102" s="92"/>
      <c r="AX102" s="92"/>
      <c r="AY102" s="67"/>
      <c r="AZ102" s="68"/>
      <c r="BA102" s="68"/>
      <c r="BB102" s="68"/>
      <c r="BC102" s="68"/>
      <c r="BD102" s="68"/>
      <c r="BE102" s="68"/>
      <c r="BF102" s="69"/>
      <c r="BG102" s="62">
        <f t="shared" si="3"/>
        <v>18614.794520547945</v>
      </c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1">
        <f t="shared" si="4"/>
        <v>154502.79452054793</v>
      </c>
      <c r="CW102" s="61"/>
      <c r="CX102" s="61"/>
      <c r="CY102" s="61"/>
      <c r="CZ102" s="61"/>
      <c r="DA102" s="61"/>
      <c r="DB102" s="61"/>
      <c r="DC102" s="61"/>
      <c r="DD102" s="61"/>
      <c r="DE102" s="63"/>
    </row>
    <row r="103" spans="1:109" s="53" customFormat="1" ht="24.95" customHeight="1" x14ac:dyDescent="0.2">
      <c r="A103" s="79" t="s">
        <v>113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57" t="s">
        <v>114</v>
      </c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8">
        <v>400</v>
      </c>
      <c r="AE103" s="58"/>
      <c r="AF103" s="58"/>
      <c r="AG103" s="59">
        <v>1</v>
      </c>
      <c r="AH103" s="59"/>
      <c r="AI103" s="59"/>
      <c r="AJ103" s="59"/>
      <c r="AK103" s="60">
        <v>16410</v>
      </c>
      <c r="AL103" s="60"/>
      <c r="AM103" s="60"/>
      <c r="AN103" s="60"/>
      <c r="AO103" s="60"/>
      <c r="AP103" s="60"/>
      <c r="AQ103" s="61">
        <f t="shared" si="5"/>
        <v>196920</v>
      </c>
      <c r="AR103" s="61"/>
      <c r="AS103" s="61"/>
      <c r="AT103" s="61"/>
      <c r="AU103" s="61"/>
      <c r="AV103" s="61"/>
      <c r="AW103" s="61"/>
      <c r="AX103" s="61"/>
      <c r="AY103" s="67"/>
      <c r="AZ103" s="68"/>
      <c r="BA103" s="68"/>
      <c r="BB103" s="68"/>
      <c r="BC103" s="68"/>
      <c r="BD103" s="68"/>
      <c r="BE103" s="68"/>
      <c r="BF103" s="69"/>
      <c r="BG103" s="62">
        <f t="shared" si="3"/>
        <v>26975.342465753427</v>
      </c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1">
        <f t="shared" si="4"/>
        <v>223895.34246575343</v>
      </c>
      <c r="CW103" s="61"/>
      <c r="CX103" s="61"/>
      <c r="CY103" s="61"/>
      <c r="CZ103" s="61"/>
      <c r="DA103" s="61"/>
      <c r="DB103" s="61"/>
      <c r="DC103" s="61"/>
      <c r="DD103" s="61"/>
      <c r="DE103" s="63"/>
    </row>
    <row r="104" spans="1:109" s="53" customFormat="1" ht="24.95" customHeight="1" x14ac:dyDescent="0.2">
      <c r="A104" s="79" t="s">
        <v>42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57" t="s">
        <v>115</v>
      </c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8">
        <v>400</v>
      </c>
      <c r="AE104" s="58"/>
      <c r="AF104" s="58"/>
      <c r="AG104" s="59">
        <v>1</v>
      </c>
      <c r="AH104" s="59"/>
      <c r="AI104" s="59"/>
      <c r="AJ104" s="59"/>
      <c r="AK104" s="60">
        <v>13868</v>
      </c>
      <c r="AL104" s="60"/>
      <c r="AM104" s="60"/>
      <c r="AN104" s="60"/>
      <c r="AO104" s="60"/>
      <c r="AP104" s="60"/>
      <c r="AQ104" s="61">
        <f t="shared" si="5"/>
        <v>166416</v>
      </c>
      <c r="AR104" s="61"/>
      <c r="AS104" s="61"/>
      <c r="AT104" s="61"/>
      <c r="AU104" s="61"/>
      <c r="AV104" s="61"/>
      <c r="AW104" s="61"/>
      <c r="AX104" s="61"/>
      <c r="AY104" s="67"/>
      <c r="AZ104" s="68"/>
      <c r="BA104" s="68"/>
      <c r="BB104" s="68"/>
      <c r="BC104" s="68"/>
      <c r="BD104" s="68"/>
      <c r="BE104" s="68"/>
      <c r="BF104" s="69"/>
      <c r="BG104" s="62">
        <f t="shared" si="3"/>
        <v>22796.712328767124</v>
      </c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1">
        <f t="shared" si="4"/>
        <v>189212.71232876711</v>
      </c>
      <c r="CW104" s="61"/>
      <c r="CX104" s="61"/>
      <c r="CY104" s="61"/>
      <c r="CZ104" s="61"/>
      <c r="DA104" s="61"/>
      <c r="DB104" s="61"/>
      <c r="DC104" s="61"/>
      <c r="DD104" s="61"/>
      <c r="DE104" s="63"/>
    </row>
    <row r="105" spans="1:109" s="53" customFormat="1" ht="24.95" customHeight="1" x14ac:dyDescent="0.2">
      <c r="A105" s="79" t="s">
        <v>116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57" t="s">
        <v>117</v>
      </c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8">
        <v>400</v>
      </c>
      <c r="AE105" s="58"/>
      <c r="AF105" s="58"/>
      <c r="AG105" s="59">
        <v>1</v>
      </c>
      <c r="AH105" s="59"/>
      <c r="AI105" s="59"/>
      <c r="AJ105" s="59"/>
      <c r="AK105" s="60">
        <v>8840</v>
      </c>
      <c r="AL105" s="60"/>
      <c r="AM105" s="60"/>
      <c r="AN105" s="60"/>
      <c r="AO105" s="60"/>
      <c r="AP105" s="60"/>
      <c r="AQ105" s="61">
        <f t="shared" si="5"/>
        <v>106080</v>
      </c>
      <c r="AR105" s="61"/>
      <c r="AS105" s="61"/>
      <c r="AT105" s="61"/>
      <c r="AU105" s="61"/>
      <c r="AV105" s="61"/>
      <c r="AW105" s="61"/>
      <c r="AX105" s="61"/>
      <c r="AY105" s="67"/>
      <c r="AZ105" s="68"/>
      <c r="BA105" s="68"/>
      <c r="BB105" s="68"/>
      <c r="BC105" s="68"/>
      <c r="BD105" s="68"/>
      <c r="BE105" s="68"/>
      <c r="BF105" s="69"/>
      <c r="BG105" s="62">
        <f t="shared" si="3"/>
        <v>14531.506849315068</v>
      </c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1">
        <f t="shared" si="4"/>
        <v>120611.50684931508</v>
      </c>
      <c r="CW105" s="61"/>
      <c r="CX105" s="61"/>
      <c r="CY105" s="61"/>
      <c r="CZ105" s="61"/>
      <c r="DA105" s="61"/>
      <c r="DB105" s="61"/>
      <c r="DC105" s="61"/>
      <c r="DD105" s="61"/>
      <c r="DE105" s="63"/>
    </row>
    <row r="106" spans="1:109" s="53" customFormat="1" ht="24.95" customHeight="1" x14ac:dyDescent="0.2">
      <c r="A106" s="79" t="s">
        <v>26</v>
      </c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57" t="s">
        <v>117</v>
      </c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8">
        <v>400</v>
      </c>
      <c r="AE106" s="58"/>
      <c r="AF106" s="58"/>
      <c r="AG106" s="59">
        <v>1</v>
      </c>
      <c r="AH106" s="59"/>
      <c r="AI106" s="59"/>
      <c r="AJ106" s="59"/>
      <c r="AK106" s="60">
        <v>6780</v>
      </c>
      <c r="AL106" s="60"/>
      <c r="AM106" s="60"/>
      <c r="AN106" s="60"/>
      <c r="AO106" s="60"/>
      <c r="AP106" s="60"/>
      <c r="AQ106" s="61">
        <f t="shared" si="5"/>
        <v>81360</v>
      </c>
      <c r="AR106" s="61"/>
      <c r="AS106" s="61"/>
      <c r="AT106" s="61"/>
      <c r="AU106" s="61"/>
      <c r="AV106" s="61"/>
      <c r="AW106" s="61"/>
      <c r="AX106" s="61"/>
      <c r="AY106" s="67"/>
      <c r="AZ106" s="68"/>
      <c r="BA106" s="68"/>
      <c r="BB106" s="68"/>
      <c r="BC106" s="68"/>
      <c r="BD106" s="68"/>
      <c r="BE106" s="68"/>
      <c r="BF106" s="69"/>
      <c r="BG106" s="62">
        <f t="shared" si="3"/>
        <v>11145.205479452055</v>
      </c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1">
        <f t="shared" si="4"/>
        <v>92505.205479452052</v>
      </c>
      <c r="CW106" s="61"/>
      <c r="CX106" s="61"/>
      <c r="CY106" s="61"/>
      <c r="CZ106" s="61"/>
      <c r="DA106" s="61"/>
      <c r="DB106" s="61"/>
      <c r="DC106" s="61"/>
      <c r="DD106" s="61"/>
      <c r="DE106" s="63"/>
    </row>
    <row r="107" spans="1:109" s="53" customFormat="1" ht="24.95" customHeight="1" x14ac:dyDescent="0.2">
      <c r="A107" s="64" t="s">
        <v>118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6"/>
      <c r="P107" s="57" t="s">
        <v>119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8">
        <v>400</v>
      </c>
      <c r="AE107" s="58"/>
      <c r="AF107" s="58"/>
      <c r="AG107" s="59">
        <v>1</v>
      </c>
      <c r="AH107" s="59"/>
      <c r="AI107" s="59"/>
      <c r="AJ107" s="59"/>
      <c r="AK107" s="60">
        <v>4040</v>
      </c>
      <c r="AL107" s="60"/>
      <c r="AM107" s="60"/>
      <c r="AN107" s="60"/>
      <c r="AO107" s="60"/>
      <c r="AP107" s="60"/>
      <c r="AQ107" s="61">
        <f t="shared" si="5"/>
        <v>48480</v>
      </c>
      <c r="AR107" s="61"/>
      <c r="AS107" s="61"/>
      <c r="AT107" s="61"/>
      <c r="AU107" s="61"/>
      <c r="AV107" s="61"/>
      <c r="AW107" s="61"/>
      <c r="AX107" s="61"/>
      <c r="AY107" s="67"/>
      <c r="AZ107" s="68"/>
      <c r="BA107" s="68"/>
      <c r="BB107" s="68"/>
      <c r="BC107" s="68"/>
      <c r="BD107" s="68"/>
      <c r="BE107" s="68"/>
      <c r="BF107" s="69"/>
      <c r="BG107" s="62">
        <f t="shared" si="3"/>
        <v>6641.0958904109593</v>
      </c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1">
        <f t="shared" si="4"/>
        <v>55121.095890410958</v>
      </c>
      <c r="CW107" s="61"/>
      <c r="CX107" s="61"/>
      <c r="CY107" s="61"/>
      <c r="CZ107" s="61"/>
      <c r="DA107" s="61"/>
      <c r="DB107" s="61"/>
      <c r="DC107" s="61"/>
      <c r="DD107" s="61"/>
      <c r="DE107" s="63"/>
    </row>
    <row r="108" spans="1:109" s="53" customFormat="1" ht="24.95" customHeight="1" x14ac:dyDescent="0.2">
      <c r="A108" s="64" t="s">
        <v>42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6"/>
      <c r="P108" s="90" t="s">
        <v>120</v>
      </c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58">
        <v>400</v>
      </c>
      <c r="AE108" s="58"/>
      <c r="AF108" s="58"/>
      <c r="AG108" s="91">
        <v>1</v>
      </c>
      <c r="AH108" s="91"/>
      <c r="AI108" s="91"/>
      <c r="AJ108" s="91"/>
      <c r="AK108" s="60">
        <v>8840</v>
      </c>
      <c r="AL108" s="60"/>
      <c r="AM108" s="60"/>
      <c r="AN108" s="60"/>
      <c r="AO108" s="60"/>
      <c r="AP108" s="60"/>
      <c r="AQ108" s="92">
        <f t="shared" si="5"/>
        <v>106080</v>
      </c>
      <c r="AR108" s="92"/>
      <c r="AS108" s="92"/>
      <c r="AT108" s="92"/>
      <c r="AU108" s="92"/>
      <c r="AV108" s="92"/>
      <c r="AW108" s="92"/>
      <c r="AX108" s="92"/>
      <c r="AY108" s="67"/>
      <c r="AZ108" s="68"/>
      <c r="BA108" s="68"/>
      <c r="BB108" s="68"/>
      <c r="BC108" s="68"/>
      <c r="BD108" s="68"/>
      <c r="BE108" s="68"/>
      <c r="BF108" s="69"/>
      <c r="BG108" s="62">
        <f t="shared" si="3"/>
        <v>14531.506849315068</v>
      </c>
      <c r="BH108" s="62"/>
      <c r="BI108" s="62"/>
      <c r="BJ108" s="62"/>
      <c r="BK108" s="62"/>
      <c r="BL108" s="62"/>
      <c r="BM108" s="62"/>
      <c r="BN108" s="62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61">
        <f t="shared" si="4"/>
        <v>120611.50684931508</v>
      </c>
      <c r="CW108" s="61"/>
      <c r="CX108" s="61"/>
      <c r="CY108" s="61"/>
      <c r="CZ108" s="61"/>
      <c r="DA108" s="61"/>
      <c r="DB108" s="61"/>
      <c r="DC108" s="61"/>
      <c r="DD108" s="61"/>
      <c r="DE108" s="63"/>
    </row>
    <row r="109" spans="1:109" s="53" customFormat="1" ht="24.95" customHeight="1" x14ac:dyDescent="0.2">
      <c r="A109" s="79" t="s">
        <v>121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57" t="s">
        <v>120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8">
        <v>400</v>
      </c>
      <c r="AE109" s="58"/>
      <c r="AF109" s="58"/>
      <c r="AG109" s="59">
        <v>1</v>
      </c>
      <c r="AH109" s="59"/>
      <c r="AI109" s="59"/>
      <c r="AJ109" s="59"/>
      <c r="AK109" s="60">
        <v>6934</v>
      </c>
      <c r="AL109" s="60"/>
      <c r="AM109" s="60"/>
      <c r="AN109" s="60"/>
      <c r="AO109" s="60"/>
      <c r="AP109" s="60"/>
      <c r="AQ109" s="61">
        <f t="shared" si="5"/>
        <v>83208</v>
      </c>
      <c r="AR109" s="61"/>
      <c r="AS109" s="61"/>
      <c r="AT109" s="61"/>
      <c r="AU109" s="61"/>
      <c r="AV109" s="61"/>
      <c r="AW109" s="61"/>
      <c r="AX109" s="61"/>
      <c r="AY109" s="67"/>
      <c r="AZ109" s="68"/>
      <c r="BA109" s="68"/>
      <c r="BB109" s="68"/>
      <c r="BC109" s="68"/>
      <c r="BD109" s="68"/>
      <c r="BE109" s="68"/>
      <c r="BF109" s="69"/>
      <c r="BG109" s="62">
        <f t="shared" si="3"/>
        <v>11398.356164383562</v>
      </c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1">
        <f t="shared" si="4"/>
        <v>94606.356164383556</v>
      </c>
      <c r="CW109" s="61"/>
      <c r="CX109" s="61"/>
      <c r="CY109" s="61"/>
      <c r="CZ109" s="61"/>
      <c r="DA109" s="61"/>
      <c r="DB109" s="61"/>
      <c r="DC109" s="61"/>
      <c r="DD109" s="61"/>
      <c r="DE109" s="63"/>
    </row>
    <row r="110" spans="1:109" s="53" customFormat="1" ht="24.95" customHeight="1" x14ac:dyDescent="0.2">
      <c r="A110" s="79" t="s">
        <v>41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57" t="s">
        <v>120</v>
      </c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8">
        <v>400</v>
      </c>
      <c r="AE110" s="58"/>
      <c r="AF110" s="58"/>
      <c r="AG110" s="59">
        <v>1</v>
      </c>
      <c r="AH110" s="59"/>
      <c r="AI110" s="59"/>
      <c r="AJ110" s="59"/>
      <c r="AK110" s="60">
        <v>8428</v>
      </c>
      <c r="AL110" s="60"/>
      <c r="AM110" s="60"/>
      <c r="AN110" s="60"/>
      <c r="AO110" s="60"/>
      <c r="AP110" s="60"/>
      <c r="AQ110" s="61">
        <f t="shared" si="5"/>
        <v>101136</v>
      </c>
      <c r="AR110" s="61"/>
      <c r="AS110" s="61"/>
      <c r="AT110" s="61"/>
      <c r="AU110" s="61"/>
      <c r="AV110" s="61"/>
      <c r="AW110" s="61"/>
      <c r="AX110" s="61"/>
      <c r="AY110" s="67"/>
      <c r="AZ110" s="68"/>
      <c r="BA110" s="68"/>
      <c r="BB110" s="68"/>
      <c r="BC110" s="68"/>
      <c r="BD110" s="68"/>
      <c r="BE110" s="68"/>
      <c r="BF110" s="69"/>
      <c r="BG110" s="62">
        <f t="shared" si="3"/>
        <v>13854.246575342466</v>
      </c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1">
        <f t="shared" si="4"/>
        <v>114990.24657534246</v>
      </c>
      <c r="CW110" s="61"/>
      <c r="CX110" s="61"/>
      <c r="CY110" s="61"/>
      <c r="CZ110" s="61"/>
      <c r="DA110" s="61"/>
      <c r="DB110" s="61"/>
      <c r="DC110" s="61"/>
      <c r="DD110" s="61"/>
      <c r="DE110" s="63"/>
    </row>
    <row r="111" spans="1:109" s="53" customFormat="1" ht="24.95" customHeight="1" x14ac:dyDescent="0.2">
      <c r="A111" s="64" t="s">
        <v>122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6"/>
      <c r="P111" s="90" t="s">
        <v>123</v>
      </c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58">
        <v>400</v>
      </c>
      <c r="AE111" s="58"/>
      <c r="AF111" s="58"/>
      <c r="AG111" s="91">
        <v>1</v>
      </c>
      <c r="AH111" s="91"/>
      <c r="AI111" s="91"/>
      <c r="AJ111" s="91"/>
      <c r="AK111" s="60">
        <v>6708</v>
      </c>
      <c r="AL111" s="60"/>
      <c r="AM111" s="60"/>
      <c r="AN111" s="60"/>
      <c r="AO111" s="60"/>
      <c r="AP111" s="60"/>
      <c r="AQ111" s="92">
        <f t="shared" si="5"/>
        <v>80496</v>
      </c>
      <c r="AR111" s="92"/>
      <c r="AS111" s="92"/>
      <c r="AT111" s="92"/>
      <c r="AU111" s="92"/>
      <c r="AV111" s="92"/>
      <c r="AW111" s="92"/>
      <c r="AX111" s="92"/>
      <c r="AY111" s="67"/>
      <c r="AZ111" s="68"/>
      <c r="BA111" s="68"/>
      <c r="BB111" s="68"/>
      <c r="BC111" s="68"/>
      <c r="BD111" s="68"/>
      <c r="BE111" s="68"/>
      <c r="BF111" s="69"/>
      <c r="BG111" s="62">
        <f t="shared" si="3"/>
        <v>11026.849315068494</v>
      </c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1">
        <f t="shared" si="4"/>
        <v>91522.849315068495</v>
      </c>
      <c r="CW111" s="61"/>
      <c r="CX111" s="61"/>
      <c r="CY111" s="61"/>
      <c r="CZ111" s="61"/>
      <c r="DA111" s="61"/>
      <c r="DB111" s="61"/>
      <c r="DC111" s="61"/>
      <c r="DD111" s="61"/>
      <c r="DE111" s="63"/>
    </row>
    <row r="112" spans="1:109" s="53" customFormat="1" ht="24.95" customHeight="1" x14ac:dyDescent="0.2">
      <c r="A112" s="79" t="s">
        <v>122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57" t="s">
        <v>123</v>
      </c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8">
        <v>400</v>
      </c>
      <c r="AE112" s="58"/>
      <c r="AF112" s="58"/>
      <c r="AG112" s="59">
        <v>1</v>
      </c>
      <c r="AH112" s="59"/>
      <c r="AI112" s="59"/>
      <c r="AJ112" s="59"/>
      <c r="AK112" s="60">
        <v>5242</v>
      </c>
      <c r="AL112" s="60"/>
      <c r="AM112" s="60"/>
      <c r="AN112" s="60"/>
      <c r="AO112" s="60"/>
      <c r="AP112" s="60"/>
      <c r="AQ112" s="61">
        <f t="shared" si="5"/>
        <v>62904</v>
      </c>
      <c r="AR112" s="61"/>
      <c r="AS112" s="61"/>
      <c r="AT112" s="61"/>
      <c r="AU112" s="61"/>
      <c r="AV112" s="61"/>
      <c r="AW112" s="61"/>
      <c r="AX112" s="61"/>
      <c r="AY112" s="67"/>
      <c r="AZ112" s="68"/>
      <c r="BA112" s="68"/>
      <c r="BB112" s="68"/>
      <c r="BC112" s="68"/>
      <c r="BD112" s="68"/>
      <c r="BE112" s="68"/>
      <c r="BF112" s="69"/>
      <c r="BG112" s="62">
        <f t="shared" si="3"/>
        <v>8616.9863013698632</v>
      </c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1">
        <f t="shared" si="4"/>
        <v>71520.986301369863</v>
      </c>
      <c r="CW112" s="61"/>
      <c r="CX112" s="61"/>
      <c r="CY112" s="61"/>
      <c r="CZ112" s="61"/>
      <c r="DA112" s="61"/>
      <c r="DB112" s="61"/>
      <c r="DC112" s="61"/>
      <c r="DD112" s="61"/>
      <c r="DE112" s="63"/>
    </row>
    <row r="113" spans="1:109" s="53" customFormat="1" ht="24.95" customHeight="1" x14ac:dyDescent="0.2">
      <c r="A113" s="79" t="s">
        <v>35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57" t="s">
        <v>123</v>
      </c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8">
        <v>400</v>
      </c>
      <c r="AE113" s="58"/>
      <c r="AF113" s="58"/>
      <c r="AG113" s="59">
        <v>1</v>
      </c>
      <c r="AH113" s="59"/>
      <c r="AI113" s="59"/>
      <c r="AJ113" s="59"/>
      <c r="AK113" s="60">
        <v>5018</v>
      </c>
      <c r="AL113" s="60"/>
      <c r="AM113" s="60"/>
      <c r="AN113" s="60"/>
      <c r="AO113" s="60"/>
      <c r="AP113" s="60"/>
      <c r="AQ113" s="61">
        <f t="shared" si="5"/>
        <v>60216</v>
      </c>
      <c r="AR113" s="61"/>
      <c r="AS113" s="61"/>
      <c r="AT113" s="61"/>
      <c r="AU113" s="61"/>
      <c r="AV113" s="61"/>
      <c r="AW113" s="61"/>
      <c r="AX113" s="61"/>
      <c r="AY113" s="67"/>
      <c r="AZ113" s="68"/>
      <c r="BA113" s="68"/>
      <c r="BB113" s="68"/>
      <c r="BC113" s="68"/>
      <c r="BD113" s="68"/>
      <c r="BE113" s="68"/>
      <c r="BF113" s="69"/>
      <c r="BG113" s="62">
        <f t="shared" si="3"/>
        <v>8248.767123287671</v>
      </c>
      <c r="BH113" s="62"/>
      <c r="BI113" s="62"/>
      <c r="BJ113" s="62"/>
      <c r="BK113" s="62"/>
      <c r="BL113" s="62"/>
      <c r="BM113" s="62"/>
      <c r="BN113" s="62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61">
        <f>SUM(AQ113:CU113)</f>
        <v>68464.767123287675</v>
      </c>
      <c r="CW113" s="61"/>
      <c r="CX113" s="61"/>
      <c r="CY113" s="61"/>
      <c r="CZ113" s="61"/>
      <c r="DA113" s="61"/>
      <c r="DB113" s="61"/>
      <c r="DC113" s="61"/>
      <c r="DD113" s="61"/>
      <c r="DE113" s="63"/>
    </row>
    <row r="114" spans="1:109" s="53" customFormat="1" ht="24.95" customHeight="1" x14ac:dyDescent="0.2">
      <c r="A114" s="79" t="s">
        <v>107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57" t="s">
        <v>123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8">
        <v>400</v>
      </c>
      <c r="AE114" s="58"/>
      <c r="AF114" s="58"/>
      <c r="AG114" s="59">
        <v>1</v>
      </c>
      <c r="AH114" s="59"/>
      <c r="AI114" s="59"/>
      <c r="AJ114" s="59"/>
      <c r="AK114" s="60">
        <v>5492</v>
      </c>
      <c r="AL114" s="60"/>
      <c r="AM114" s="60"/>
      <c r="AN114" s="60"/>
      <c r="AO114" s="60"/>
      <c r="AP114" s="60"/>
      <c r="AQ114" s="61">
        <f t="shared" si="5"/>
        <v>65904</v>
      </c>
      <c r="AR114" s="61"/>
      <c r="AS114" s="61"/>
      <c r="AT114" s="61"/>
      <c r="AU114" s="61"/>
      <c r="AV114" s="61"/>
      <c r="AW114" s="61"/>
      <c r="AX114" s="61"/>
      <c r="AY114" s="67"/>
      <c r="AZ114" s="68"/>
      <c r="BA114" s="68"/>
      <c r="BB114" s="68"/>
      <c r="BC114" s="68"/>
      <c r="BD114" s="68"/>
      <c r="BE114" s="68"/>
      <c r="BF114" s="69"/>
      <c r="BG114" s="62">
        <f t="shared" si="3"/>
        <v>9027.945205479451</v>
      </c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1">
        <f>SUM(AQ114:CU114)</f>
        <v>74931.945205479453</v>
      </c>
      <c r="CW114" s="61"/>
      <c r="CX114" s="61"/>
      <c r="CY114" s="61"/>
      <c r="CZ114" s="61"/>
      <c r="DA114" s="61"/>
      <c r="DB114" s="61"/>
      <c r="DC114" s="61"/>
      <c r="DD114" s="61"/>
      <c r="DE114" s="63"/>
    </row>
    <row r="115" spans="1:109" s="53" customFormat="1" ht="24.95" customHeight="1" x14ac:dyDescent="0.2">
      <c r="A115" s="79" t="s">
        <v>122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57" t="s">
        <v>123</v>
      </c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8">
        <v>400</v>
      </c>
      <c r="AE115" s="58"/>
      <c r="AF115" s="58"/>
      <c r="AG115" s="59">
        <v>1</v>
      </c>
      <c r="AH115" s="59"/>
      <c r="AI115" s="59"/>
      <c r="AJ115" s="59"/>
      <c r="AK115" s="60">
        <v>4742</v>
      </c>
      <c r="AL115" s="60"/>
      <c r="AM115" s="60"/>
      <c r="AN115" s="60"/>
      <c r="AO115" s="60"/>
      <c r="AP115" s="60"/>
      <c r="AQ115" s="61">
        <f t="shared" si="5"/>
        <v>56904</v>
      </c>
      <c r="AR115" s="61"/>
      <c r="AS115" s="61"/>
      <c r="AT115" s="61"/>
      <c r="AU115" s="61"/>
      <c r="AV115" s="61"/>
      <c r="AW115" s="61"/>
      <c r="AX115" s="61"/>
      <c r="AY115" s="67"/>
      <c r="AZ115" s="68"/>
      <c r="BA115" s="68"/>
      <c r="BB115" s="68"/>
      <c r="BC115" s="68"/>
      <c r="BD115" s="68"/>
      <c r="BE115" s="68"/>
      <c r="BF115" s="69"/>
      <c r="BG115" s="62">
        <f t="shared" si="3"/>
        <v>7795.0684931506858</v>
      </c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1">
        <f>SUM(AQ115:CU115)</f>
        <v>64699.068493150684</v>
      </c>
      <c r="CW115" s="61"/>
      <c r="CX115" s="61"/>
      <c r="CY115" s="61"/>
      <c r="CZ115" s="61"/>
      <c r="DA115" s="61"/>
      <c r="DB115" s="61"/>
      <c r="DC115" s="61"/>
      <c r="DD115" s="61"/>
      <c r="DE115" s="63"/>
    </row>
    <row r="116" spans="1:109" s="53" customFormat="1" ht="24.95" customHeight="1" x14ac:dyDescent="0.2">
      <c r="A116" s="79" t="s">
        <v>97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57" t="s">
        <v>123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8">
        <v>400</v>
      </c>
      <c r="AE116" s="58"/>
      <c r="AF116" s="58"/>
      <c r="AG116" s="59">
        <v>1</v>
      </c>
      <c r="AH116" s="59"/>
      <c r="AI116" s="59"/>
      <c r="AJ116" s="59"/>
      <c r="AK116" s="60">
        <v>5084</v>
      </c>
      <c r="AL116" s="60"/>
      <c r="AM116" s="60"/>
      <c r="AN116" s="60"/>
      <c r="AO116" s="60"/>
      <c r="AP116" s="60"/>
      <c r="AQ116" s="61">
        <f>AG116*AK116*12</f>
        <v>61008</v>
      </c>
      <c r="AR116" s="61"/>
      <c r="AS116" s="61"/>
      <c r="AT116" s="61"/>
      <c r="AU116" s="61"/>
      <c r="AV116" s="61"/>
      <c r="AW116" s="61"/>
      <c r="AX116" s="61"/>
      <c r="AY116" s="67"/>
      <c r="AZ116" s="68"/>
      <c r="BA116" s="68"/>
      <c r="BB116" s="68"/>
      <c r="BC116" s="68"/>
      <c r="BD116" s="68"/>
      <c r="BE116" s="68"/>
      <c r="BF116" s="69"/>
      <c r="BG116" s="62">
        <f>AQ116/365*50</f>
        <v>8357.2602739726026</v>
      </c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1">
        <f>SUM(AQ116:CU116)</f>
        <v>69365.260273972599</v>
      </c>
      <c r="CW116" s="61"/>
      <c r="CX116" s="61"/>
      <c r="CY116" s="61"/>
      <c r="CZ116" s="61"/>
      <c r="DA116" s="61"/>
      <c r="DB116" s="61"/>
      <c r="DC116" s="61"/>
      <c r="DD116" s="61"/>
      <c r="DE116" s="63"/>
    </row>
    <row r="117" spans="1:109" s="53" customFormat="1" ht="24.95" customHeight="1" x14ac:dyDescent="0.2">
      <c r="A117" s="79" t="s">
        <v>107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57" t="s">
        <v>123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8">
        <v>400</v>
      </c>
      <c r="AE117" s="58"/>
      <c r="AF117" s="58"/>
      <c r="AG117" s="59">
        <v>1</v>
      </c>
      <c r="AH117" s="59"/>
      <c r="AI117" s="59"/>
      <c r="AJ117" s="59"/>
      <c r="AK117" s="60">
        <v>3986.0000000000005</v>
      </c>
      <c r="AL117" s="60"/>
      <c r="AM117" s="60"/>
      <c r="AN117" s="60"/>
      <c r="AO117" s="60"/>
      <c r="AP117" s="60"/>
      <c r="AQ117" s="61">
        <f t="shared" si="5"/>
        <v>47832.000000000007</v>
      </c>
      <c r="AR117" s="61"/>
      <c r="AS117" s="61"/>
      <c r="AT117" s="61"/>
      <c r="AU117" s="61"/>
      <c r="AV117" s="61"/>
      <c r="AW117" s="61"/>
      <c r="AX117" s="61"/>
      <c r="AY117" s="67"/>
      <c r="AZ117" s="68"/>
      <c r="BA117" s="68"/>
      <c r="BB117" s="68"/>
      <c r="BC117" s="68"/>
      <c r="BD117" s="68"/>
      <c r="BE117" s="68"/>
      <c r="BF117" s="69"/>
      <c r="BG117" s="62">
        <f t="shared" si="3"/>
        <v>6552.3287671232893</v>
      </c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1">
        <f>SUM(AQ117:CU117)</f>
        <v>54384.328767123297</v>
      </c>
      <c r="CW117" s="61"/>
      <c r="CX117" s="61"/>
      <c r="CY117" s="61"/>
      <c r="CZ117" s="61"/>
      <c r="DA117" s="61"/>
      <c r="DB117" s="61"/>
      <c r="DC117" s="61"/>
      <c r="DD117" s="61"/>
      <c r="DE117" s="63"/>
    </row>
    <row r="118" spans="1:109" s="53" customFormat="1" ht="24.95" customHeight="1" x14ac:dyDescent="0.2">
      <c r="A118" s="79" t="s">
        <v>35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57" t="s">
        <v>123</v>
      </c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8">
        <v>400</v>
      </c>
      <c r="AE118" s="58"/>
      <c r="AF118" s="58"/>
      <c r="AG118" s="59">
        <v>3</v>
      </c>
      <c r="AH118" s="59"/>
      <c r="AI118" s="59"/>
      <c r="AJ118" s="59"/>
      <c r="AK118" s="60">
        <v>3674</v>
      </c>
      <c r="AL118" s="60"/>
      <c r="AM118" s="60"/>
      <c r="AN118" s="60"/>
      <c r="AO118" s="60"/>
      <c r="AP118" s="60"/>
      <c r="AQ118" s="61">
        <f t="shared" si="5"/>
        <v>132264</v>
      </c>
      <c r="AR118" s="61"/>
      <c r="AS118" s="61"/>
      <c r="AT118" s="61"/>
      <c r="AU118" s="61"/>
      <c r="AV118" s="61"/>
      <c r="AW118" s="61"/>
      <c r="AX118" s="61"/>
      <c r="AY118" s="67"/>
      <c r="AZ118" s="68"/>
      <c r="BA118" s="68"/>
      <c r="BB118" s="68"/>
      <c r="BC118" s="68"/>
      <c r="BD118" s="68"/>
      <c r="BE118" s="68"/>
      <c r="BF118" s="69"/>
      <c r="BG118" s="62">
        <f t="shared" si="3"/>
        <v>18118.35616438356</v>
      </c>
      <c r="BH118" s="62"/>
      <c r="BI118" s="62"/>
      <c r="BJ118" s="62"/>
      <c r="BK118" s="62"/>
      <c r="BL118" s="62"/>
      <c r="BM118" s="62"/>
      <c r="BN118" s="62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61">
        <f t="shared" si="4"/>
        <v>150382.35616438356</v>
      </c>
      <c r="CW118" s="61"/>
      <c r="CX118" s="61"/>
      <c r="CY118" s="61"/>
      <c r="CZ118" s="61"/>
      <c r="DA118" s="61"/>
      <c r="DB118" s="61"/>
      <c r="DC118" s="61"/>
      <c r="DD118" s="61"/>
      <c r="DE118" s="63"/>
    </row>
    <row r="119" spans="1:109" s="53" customFormat="1" ht="24.95" customHeight="1" x14ac:dyDescent="0.2">
      <c r="A119" s="64" t="s">
        <v>122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6"/>
      <c r="P119" s="57" t="s">
        <v>123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8">
        <v>400</v>
      </c>
      <c r="AE119" s="58"/>
      <c r="AF119" s="58"/>
      <c r="AG119" s="59">
        <v>1</v>
      </c>
      <c r="AH119" s="59"/>
      <c r="AI119" s="59"/>
      <c r="AJ119" s="59"/>
      <c r="AK119" s="60">
        <v>4062</v>
      </c>
      <c r="AL119" s="60"/>
      <c r="AM119" s="60"/>
      <c r="AN119" s="60"/>
      <c r="AO119" s="60"/>
      <c r="AP119" s="60"/>
      <c r="AQ119" s="61">
        <f t="shared" si="5"/>
        <v>48744</v>
      </c>
      <c r="AR119" s="61"/>
      <c r="AS119" s="61"/>
      <c r="AT119" s="61"/>
      <c r="AU119" s="61"/>
      <c r="AV119" s="61"/>
      <c r="AW119" s="61"/>
      <c r="AX119" s="61"/>
      <c r="AY119" s="67"/>
      <c r="AZ119" s="68"/>
      <c r="BA119" s="68"/>
      <c r="BB119" s="68"/>
      <c r="BC119" s="68"/>
      <c r="BD119" s="68"/>
      <c r="BE119" s="68"/>
      <c r="BF119" s="69"/>
      <c r="BG119" s="62">
        <f t="shared" si="3"/>
        <v>6677.2602739726026</v>
      </c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1">
        <f>SUM(AQ119:CU119)</f>
        <v>55421.260273972599</v>
      </c>
      <c r="CW119" s="61"/>
      <c r="CX119" s="61"/>
      <c r="CY119" s="61"/>
      <c r="CZ119" s="61"/>
      <c r="DA119" s="61"/>
      <c r="DB119" s="61"/>
      <c r="DC119" s="61"/>
      <c r="DD119" s="61"/>
      <c r="DE119" s="63"/>
    </row>
    <row r="120" spans="1:109" s="53" customFormat="1" ht="24.95" customHeight="1" x14ac:dyDescent="0.2">
      <c r="A120" s="79" t="s">
        <v>122</v>
      </c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57" t="s">
        <v>123</v>
      </c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8">
        <v>400</v>
      </c>
      <c r="AE120" s="58"/>
      <c r="AF120" s="58"/>
      <c r="AG120" s="59">
        <v>3</v>
      </c>
      <c r="AH120" s="59"/>
      <c r="AI120" s="59"/>
      <c r="AJ120" s="59"/>
      <c r="AK120" s="60">
        <v>3674</v>
      </c>
      <c r="AL120" s="60"/>
      <c r="AM120" s="60"/>
      <c r="AN120" s="60"/>
      <c r="AO120" s="60"/>
      <c r="AP120" s="60"/>
      <c r="AQ120" s="61">
        <f t="shared" si="5"/>
        <v>132264</v>
      </c>
      <c r="AR120" s="61"/>
      <c r="AS120" s="61"/>
      <c r="AT120" s="61"/>
      <c r="AU120" s="61"/>
      <c r="AV120" s="61"/>
      <c r="AW120" s="61"/>
      <c r="AX120" s="61"/>
      <c r="AY120" s="67"/>
      <c r="AZ120" s="68"/>
      <c r="BA120" s="68"/>
      <c r="BB120" s="68"/>
      <c r="BC120" s="68"/>
      <c r="BD120" s="68"/>
      <c r="BE120" s="68"/>
      <c r="BF120" s="69"/>
      <c r="BG120" s="62">
        <f t="shared" si="3"/>
        <v>18118.35616438356</v>
      </c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1">
        <f t="shared" si="4"/>
        <v>150382.35616438356</v>
      </c>
      <c r="CW120" s="61"/>
      <c r="CX120" s="61"/>
      <c r="CY120" s="61"/>
      <c r="CZ120" s="61"/>
      <c r="DA120" s="61"/>
      <c r="DB120" s="61"/>
      <c r="DC120" s="61"/>
      <c r="DD120" s="61"/>
      <c r="DE120" s="63"/>
    </row>
    <row r="121" spans="1:109" s="53" customFormat="1" ht="24.95" customHeight="1" x14ac:dyDescent="0.2">
      <c r="A121" s="79" t="s">
        <v>35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57" t="s">
        <v>123</v>
      </c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8">
        <v>400</v>
      </c>
      <c r="AE121" s="58"/>
      <c r="AF121" s="58"/>
      <c r="AG121" s="59">
        <v>1</v>
      </c>
      <c r="AH121" s="59"/>
      <c r="AI121" s="59"/>
      <c r="AJ121" s="59"/>
      <c r="AK121" s="60">
        <v>5724</v>
      </c>
      <c r="AL121" s="60"/>
      <c r="AM121" s="60"/>
      <c r="AN121" s="60"/>
      <c r="AO121" s="60"/>
      <c r="AP121" s="60"/>
      <c r="AQ121" s="61">
        <f t="shared" si="5"/>
        <v>68688</v>
      </c>
      <c r="AR121" s="61"/>
      <c r="AS121" s="61"/>
      <c r="AT121" s="61"/>
      <c r="AU121" s="61"/>
      <c r="AV121" s="61"/>
      <c r="AW121" s="61"/>
      <c r="AX121" s="61"/>
      <c r="AY121" s="67"/>
      <c r="AZ121" s="68"/>
      <c r="BA121" s="68"/>
      <c r="BB121" s="68"/>
      <c r="BC121" s="68"/>
      <c r="BD121" s="68"/>
      <c r="BE121" s="68"/>
      <c r="BF121" s="69"/>
      <c r="BG121" s="62">
        <f t="shared" si="3"/>
        <v>9409.3150684931497</v>
      </c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1">
        <f t="shared" si="4"/>
        <v>78097.315068493146</v>
      </c>
      <c r="CW121" s="61"/>
      <c r="CX121" s="61"/>
      <c r="CY121" s="61"/>
      <c r="CZ121" s="61"/>
      <c r="DA121" s="61"/>
      <c r="DB121" s="61"/>
      <c r="DC121" s="61"/>
      <c r="DD121" s="61"/>
      <c r="DE121" s="63"/>
    </row>
    <row r="122" spans="1:109" s="53" customFormat="1" ht="24.95" customHeight="1" x14ac:dyDescent="0.2">
      <c r="A122" s="79" t="s">
        <v>122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57" t="s">
        <v>123</v>
      </c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8">
        <v>400</v>
      </c>
      <c r="AE122" s="58"/>
      <c r="AF122" s="58"/>
      <c r="AG122" s="59">
        <v>1</v>
      </c>
      <c r="AH122" s="59"/>
      <c r="AI122" s="59"/>
      <c r="AJ122" s="59"/>
      <c r="AK122" s="60">
        <v>5018</v>
      </c>
      <c r="AL122" s="60"/>
      <c r="AM122" s="60"/>
      <c r="AN122" s="60"/>
      <c r="AO122" s="60"/>
      <c r="AP122" s="60"/>
      <c r="AQ122" s="61">
        <f t="shared" si="5"/>
        <v>60216</v>
      </c>
      <c r="AR122" s="61"/>
      <c r="AS122" s="61"/>
      <c r="AT122" s="61"/>
      <c r="AU122" s="61"/>
      <c r="AV122" s="61"/>
      <c r="AW122" s="61"/>
      <c r="AX122" s="61"/>
      <c r="AY122" s="67"/>
      <c r="AZ122" s="68"/>
      <c r="BA122" s="68"/>
      <c r="BB122" s="68"/>
      <c r="BC122" s="68"/>
      <c r="BD122" s="68"/>
      <c r="BE122" s="68"/>
      <c r="BF122" s="69"/>
      <c r="BG122" s="62">
        <f t="shared" si="3"/>
        <v>8248.767123287671</v>
      </c>
      <c r="BH122" s="62"/>
      <c r="BI122" s="62"/>
      <c r="BJ122" s="62"/>
      <c r="BK122" s="62"/>
      <c r="BL122" s="62"/>
      <c r="BM122" s="62"/>
      <c r="BN122" s="62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61">
        <f t="shared" si="4"/>
        <v>68464.767123287675</v>
      </c>
      <c r="CW122" s="61"/>
      <c r="CX122" s="61"/>
      <c r="CY122" s="61"/>
      <c r="CZ122" s="61"/>
      <c r="DA122" s="61"/>
      <c r="DB122" s="61"/>
      <c r="DC122" s="61"/>
      <c r="DD122" s="61"/>
      <c r="DE122" s="63"/>
    </row>
    <row r="123" spans="1:109" s="53" customFormat="1" ht="24.95" customHeight="1" x14ac:dyDescent="0.2">
      <c r="A123" s="79" t="s">
        <v>124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57" t="s">
        <v>123</v>
      </c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8">
        <v>400</v>
      </c>
      <c r="AE123" s="58"/>
      <c r="AF123" s="58"/>
      <c r="AG123" s="59">
        <v>1</v>
      </c>
      <c r="AH123" s="59"/>
      <c r="AI123" s="59"/>
      <c r="AJ123" s="59"/>
      <c r="AK123" s="60">
        <v>5990</v>
      </c>
      <c r="AL123" s="60"/>
      <c r="AM123" s="60"/>
      <c r="AN123" s="60"/>
      <c r="AO123" s="60"/>
      <c r="AP123" s="60"/>
      <c r="AQ123" s="61">
        <f t="shared" si="5"/>
        <v>71880</v>
      </c>
      <c r="AR123" s="61"/>
      <c r="AS123" s="61"/>
      <c r="AT123" s="61"/>
      <c r="AU123" s="61"/>
      <c r="AV123" s="61"/>
      <c r="AW123" s="61"/>
      <c r="AX123" s="61"/>
      <c r="AY123" s="67"/>
      <c r="AZ123" s="68"/>
      <c r="BA123" s="68"/>
      <c r="BB123" s="68"/>
      <c r="BC123" s="68"/>
      <c r="BD123" s="68"/>
      <c r="BE123" s="68"/>
      <c r="BF123" s="69"/>
      <c r="BG123" s="62">
        <f t="shared" si="3"/>
        <v>9846.5753424657541</v>
      </c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1">
        <f>SUM(AQ123:CU123)</f>
        <v>81726.57534246576</v>
      </c>
      <c r="CW123" s="61"/>
      <c r="CX123" s="61"/>
      <c r="CY123" s="61"/>
      <c r="CZ123" s="61"/>
      <c r="DA123" s="61"/>
      <c r="DB123" s="61"/>
      <c r="DC123" s="61"/>
      <c r="DD123" s="61"/>
      <c r="DE123" s="63"/>
    </row>
    <row r="124" spans="1:109" s="53" customFormat="1" ht="24.95" customHeight="1" x14ac:dyDescent="0.2">
      <c r="A124" s="79" t="s">
        <v>122</v>
      </c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57" t="s">
        <v>123</v>
      </c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8">
        <v>400</v>
      </c>
      <c r="AE124" s="58"/>
      <c r="AF124" s="58"/>
      <c r="AG124" s="59">
        <v>3</v>
      </c>
      <c r="AH124" s="59"/>
      <c r="AI124" s="59"/>
      <c r="AJ124" s="59"/>
      <c r="AK124" s="60">
        <v>4182</v>
      </c>
      <c r="AL124" s="60"/>
      <c r="AM124" s="60"/>
      <c r="AN124" s="60"/>
      <c r="AO124" s="60"/>
      <c r="AP124" s="60"/>
      <c r="AQ124" s="61">
        <f t="shared" si="5"/>
        <v>150552</v>
      </c>
      <c r="AR124" s="61"/>
      <c r="AS124" s="61"/>
      <c r="AT124" s="61"/>
      <c r="AU124" s="61"/>
      <c r="AV124" s="61"/>
      <c r="AW124" s="61"/>
      <c r="AX124" s="61"/>
      <c r="AY124" s="67"/>
      <c r="AZ124" s="68"/>
      <c r="BA124" s="68"/>
      <c r="BB124" s="68"/>
      <c r="BC124" s="68"/>
      <c r="BD124" s="68"/>
      <c r="BE124" s="68"/>
      <c r="BF124" s="69"/>
      <c r="BG124" s="62">
        <f t="shared" si="3"/>
        <v>20623.561643835619</v>
      </c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1">
        <f>SUM(AQ124:CU124)</f>
        <v>171175.56164383562</v>
      </c>
      <c r="CW124" s="61"/>
      <c r="CX124" s="61"/>
      <c r="CY124" s="61"/>
      <c r="CZ124" s="61"/>
      <c r="DA124" s="61"/>
      <c r="DB124" s="61"/>
      <c r="DC124" s="61"/>
      <c r="DD124" s="61"/>
      <c r="DE124" s="63"/>
    </row>
    <row r="125" spans="1:109" s="53" customFormat="1" ht="24.95" customHeight="1" x14ac:dyDescent="0.2">
      <c r="A125" s="79" t="s">
        <v>124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57" t="s">
        <v>123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8">
        <v>400</v>
      </c>
      <c r="AE125" s="58"/>
      <c r="AF125" s="58"/>
      <c r="AG125" s="59">
        <v>0</v>
      </c>
      <c r="AH125" s="59"/>
      <c r="AI125" s="59"/>
      <c r="AJ125" s="59"/>
      <c r="AK125" s="60">
        <v>4182</v>
      </c>
      <c r="AL125" s="60"/>
      <c r="AM125" s="60"/>
      <c r="AN125" s="60"/>
      <c r="AO125" s="60"/>
      <c r="AP125" s="60"/>
      <c r="AQ125" s="61">
        <f t="shared" si="5"/>
        <v>0</v>
      </c>
      <c r="AR125" s="61"/>
      <c r="AS125" s="61"/>
      <c r="AT125" s="61"/>
      <c r="AU125" s="61"/>
      <c r="AV125" s="61"/>
      <c r="AW125" s="61"/>
      <c r="AX125" s="61"/>
      <c r="AY125" s="67"/>
      <c r="AZ125" s="68"/>
      <c r="BA125" s="68"/>
      <c r="BB125" s="68"/>
      <c r="BC125" s="68"/>
      <c r="BD125" s="68"/>
      <c r="BE125" s="68"/>
      <c r="BF125" s="69"/>
      <c r="BG125" s="62">
        <f t="shared" si="3"/>
        <v>0</v>
      </c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1">
        <f>SUM(AQ125:CU125)</f>
        <v>0</v>
      </c>
      <c r="CW125" s="61"/>
      <c r="CX125" s="61"/>
      <c r="CY125" s="61"/>
      <c r="CZ125" s="61"/>
      <c r="DA125" s="61"/>
      <c r="DB125" s="61"/>
      <c r="DC125" s="61"/>
      <c r="DD125" s="61"/>
      <c r="DE125" s="63"/>
    </row>
    <row r="126" spans="1:109" s="53" customFormat="1" ht="24.95" customHeight="1" x14ac:dyDescent="0.2">
      <c r="A126" s="79" t="s">
        <v>35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57" t="s">
        <v>123</v>
      </c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8">
        <v>400</v>
      </c>
      <c r="AE126" s="58"/>
      <c r="AF126" s="58"/>
      <c r="AG126" s="59">
        <v>1</v>
      </c>
      <c r="AH126" s="59"/>
      <c r="AI126" s="59"/>
      <c r="AJ126" s="59"/>
      <c r="AK126" s="60">
        <v>2728</v>
      </c>
      <c r="AL126" s="60"/>
      <c r="AM126" s="60"/>
      <c r="AN126" s="60"/>
      <c r="AO126" s="60"/>
      <c r="AP126" s="60"/>
      <c r="AQ126" s="61">
        <f t="shared" si="5"/>
        <v>32736</v>
      </c>
      <c r="AR126" s="61"/>
      <c r="AS126" s="61"/>
      <c r="AT126" s="61"/>
      <c r="AU126" s="61"/>
      <c r="AV126" s="61"/>
      <c r="AW126" s="61"/>
      <c r="AX126" s="61"/>
      <c r="AY126" s="67"/>
      <c r="AZ126" s="68"/>
      <c r="BA126" s="68"/>
      <c r="BB126" s="68"/>
      <c r="BC126" s="68"/>
      <c r="BD126" s="68"/>
      <c r="BE126" s="68"/>
      <c r="BF126" s="69"/>
      <c r="BG126" s="62">
        <f t="shared" si="3"/>
        <v>4484.3835616438355</v>
      </c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1">
        <f t="shared" si="4"/>
        <v>37220.383561643837</v>
      </c>
      <c r="CW126" s="61"/>
      <c r="CX126" s="61"/>
      <c r="CY126" s="61"/>
      <c r="CZ126" s="61"/>
      <c r="DA126" s="61"/>
      <c r="DB126" s="61"/>
      <c r="DC126" s="61"/>
      <c r="DD126" s="61"/>
      <c r="DE126" s="63"/>
    </row>
    <row r="127" spans="1:109" s="53" customFormat="1" ht="24.95" customHeight="1" x14ac:dyDescent="0.2">
      <c r="A127" s="64" t="s">
        <v>104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6"/>
      <c r="P127" s="57" t="s">
        <v>125</v>
      </c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8">
        <v>400</v>
      </c>
      <c r="AE127" s="58"/>
      <c r="AF127" s="58"/>
      <c r="AG127" s="59">
        <v>1</v>
      </c>
      <c r="AH127" s="59"/>
      <c r="AI127" s="59"/>
      <c r="AJ127" s="59"/>
      <c r="AK127" s="60">
        <v>6708</v>
      </c>
      <c r="AL127" s="60"/>
      <c r="AM127" s="60"/>
      <c r="AN127" s="60"/>
      <c r="AO127" s="60"/>
      <c r="AP127" s="60"/>
      <c r="AQ127" s="61">
        <f t="shared" si="5"/>
        <v>80496</v>
      </c>
      <c r="AR127" s="61"/>
      <c r="AS127" s="61"/>
      <c r="AT127" s="61"/>
      <c r="AU127" s="61"/>
      <c r="AV127" s="61"/>
      <c r="AW127" s="61"/>
      <c r="AX127" s="61"/>
      <c r="AY127" s="67"/>
      <c r="AZ127" s="68"/>
      <c r="BA127" s="68"/>
      <c r="BB127" s="68"/>
      <c r="BC127" s="68"/>
      <c r="BD127" s="68"/>
      <c r="BE127" s="68"/>
      <c r="BF127" s="69"/>
      <c r="BG127" s="62">
        <f t="shared" si="3"/>
        <v>11026.849315068494</v>
      </c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1">
        <f t="shared" si="4"/>
        <v>91522.849315068495</v>
      </c>
      <c r="CW127" s="61"/>
      <c r="CX127" s="61"/>
      <c r="CY127" s="61"/>
      <c r="CZ127" s="61"/>
      <c r="DA127" s="61"/>
      <c r="DB127" s="61"/>
      <c r="DC127" s="61"/>
      <c r="DD127" s="61"/>
      <c r="DE127" s="63"/>
    </row>
    <row r="128" spans="1:109" s="53" customFormat="1" ht="24.95" customHeight="1" x14ac:dyDescent="0.2">
      <c r="A128" s="79" t="s">
        <v>124</v>
      </c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57" t="s">
        <v>125</v>
      </c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8">
        <v>400</v>
      </c>
      <c r="AE128" s="58"/>
      <c r="AF128" s="58"/>
      <c r="AG128" s="59">
        <v>1</v>
      </c>
      <c r="AH128" s="59"/>
      <c r="AI128" s="59"/>
      <c r="AJ128" s="59"/>
      <c r="AK128" s="60">
        <v>4368</v>
      </c>
      <c r="AL128" s="60"/>
      <c r="AM128" s="60"/>
      <c r="AN128" s="60"/>
      <c r="AO128" s="60"/>
      <c r="AP128" s="60"/>
      <c r="AQ128" s="61">
        <f t="shared" si="5"/>
        <v>52416</v>
      </c>
      <c r="AR128" s="61"/>
      <c r="AS128" s="61"/>
      <c r="AT128" s="61"/>
      <c r="AU128" s="61"/>
      <c r="AV128" s="61"/>
      <c r="AW128" s="61"/>
      <c r="AX128" s="61"/>
      <c r="AY128" s="67"/>
      <c r="AZ128" s="68"/>
      <c r="BA128" s="68"/>
      <c r="BB128" s="68"/>
      <c r="BC128" s="68"/>
      <c r="BD128" s="68"/>
      <c r="BE128" s="68"/>
      <c r="BF128" s="69"/>
      <c r="BG128" s="62">
        <f t="shared" si="3"/>
        <v>7180.2739726027394</v>
      </c>
      <c r="BH128" s="62"/>
      <c r="BI128" s="62"/>
      <c r="BJ128" s="62"/>
      <c r="BK128" s="62"/>
      <c r="BL128" s="62"/>
      <c r="BM128" s="62"/>
      <c r="BN128" s="62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61">
        <f t="shared" si="4"/>
        <v>59596.273972602736</v>
      </c>
      <c r="CW128" s="61"/>
      <c r="CX128" s="61"/>
      <c r="CY128" s="61"/>
      <c r="CZ128" s="61"/>
      <c r="DA128" s="61"/>
      <c r="DB128" s="61"/>
      <c r="DC128" s="61"/>
      <c r="DD128" s="61"/>
      <c r="DE128" s="63"/>
    </row>
    <row r="129" spans="1:122" s="53" customFormat="1" ht="24.95" customHeight="1" x14ac:dyDescent="0.2">
      <c r="A129" s="79" t="s">
        <v>126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57" t="s">
        <v>125</v>
      </c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8">
        <v>400</v>
      </c>
      <c r="AE129" s="58"/>
      <c r="AF129" s="58"/>
      <c r="AG129" s="91">
        <v>1</v>
      </c>
      <c r="AH129" s="91"/>
      <c r="AI129" s="91"/>
      <c r="AJ129" s="91"/>
      <c r="AK129" s="60">
        <v>7984</v>
      </c>
      <c r="AL129" s="60"/>
      <c r="AM129" s="60"/>
      <c r="AN129" s="60"/>
      <c r="AO129" s="60"/>
      <c r="AP129" s="60"/>
      <c r="AQ129" s="92">
        <f t="shared" si="5"/>
        <v>95808</v>
      </c>
      <c r="AR129" s="92"/>
      <c r="AS129" s="92"/>
      <c r="AT129" s="92"/>
      <c r="AU129" s="92"/>
      <c r="AV129" s="92"/>
      <c r="AW129" s="92"/>
      <c r="AX129" s="92"/>
      <c r="AY129" s="67"/>
      <c r="AZ129" s="68"/>
      <c r="BA129" s="68"/>
      <c r="BB129" s="68"/>
      <c r="BC129" s="68"/>
      <c r="BD129" s="68"/>
      <c r="BE129" s="68"/>
      <c r="BF129" s="69"/>
      <c r="BG129" s="62">
        <f t="shared" si="3"/>
        <v>13124.383561643835</v>
      </c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1">
        <f>SUM(AQ129:CU129)</f>
        <v>108932.38356164383</v>
      </c>
      <c r="CW129" s="61"/>
      <c r="CX129" s="61"/>
      <c r="CY129" s="61"/>
      <c r="CZ129" s="61"/>
      <c r="DA129" s="61"/>
      <c r="DB129" s="61"/>
      <c r="DC129" s="61"/>
      <c r="DD129" s="61"/>
      <c r="DE129" s="63"/>
    </row>
    <row r="130" spans="1:122" s="53" customFormat="1" ht="24.95" customHeight="1" x14ac:dyDescent="0.2">
      <c r="A130" s="79" t="s">
        <v>35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57" t="s">
        <v>125</v>
      </c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8">
        <v>400</v>
      </c>
      <c r="AE130" s="58"/>
      <c r="AF130" s="58"/>
      <c r="AG130" s="59">
        <v>1</v>
      </c>
      <c r="AH130" s="59"/>
      <c r="AI130" s="59"/>
      <c r="AJ130" s="59"/>
      <c r="AK130" s="60">
        <v>5274</v>
      </c>
      <c r="AL130" s="60"/>
      <c r="AM130" s="60"/>
      <c r="AN130" s="60"/>
      <c r="AO130" s="60"/>
      <c r="AP130" s="60"/>
      <c r="AQ130" s="61">
        <f t="shared" si="5"/>
        <v>63288</v>
      </c>
      <c r="AR130" s="61"/>
      <c r="AS130" s="61"/>
      <c r="AT130" s="61"/>
      <c r="AU130" s="61"/>
      <c r="AV130" s="61"/>
      <c r="AW130" s="61"/>
      <c r="AX130" s="61"/>
      <c r="AY130" s="67"/>
      <c r="AZ130" s="68"/>
      <c r="BA130" s="68"/>
      <c r="BB130" s="68"/>
      <c r="BC130" s="68"/>
      <c r="BD130" s="68"/>
      <c r="BE130" s="68"/>
      <c r="BF130" s="69"/>
      <c r="BG130" s="62">
        <f t="shared" si="3"/>
        <v>8669.5890410958909</v>
      </c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1">
        <f>SUM(AQ130:CU130)</f>
        <v>71957.589041095896</v>
      </c>
      <c r="CW130" s="61"/>
      <c r="CX130" s="61"/>
      <c r="CY130" s="61"/>
      <c r="CZ130" s="61"/>
      <c r="DA130" s="61"/>
      <c r="DB130" s="61"/>
      <c r="DC130" s="61"/>
      <c r="DD130" s="61"/>
      <c r="DE130" s="63"/>
    </row>
    <row r="131" spans="1:122" s="53" customFormat="1" ht="24.95" customHeight="1" x14ac:dyDescent="0.2">
      <c r="A131" s="79" t="s">
        <v>124</v>
      </c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57" t="s">
        <v>125</v>
      </c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8">
        <v>400</v>
      </c>
      <c r="AE131" s="58"/>
      <c r="AF131" s="58"/>
      <c r="AG131" s="59">
        <v>1</v>
      </c>
      <c r="AH131" s="59"/>
      <c r="AI131" s="59"/>
      <c r="AJ131" s="59"/>
      <c r="AK131" s="60">
        <v>8536</v>
      </c>
      <c r="AL131" s="60"/>
      <c r="AM131" s="60"/>
      <c r="AN131" s="60"/>
      <c r="AO131" s="60"/>
      <c r="AP131" s="60"/>
      <c r="AQ131" s="61">
        <f t="shared" si="5"/>
        <v>102432</v>
      </c>
      <c r="AR131" s="61"/>
      <c r="AS131" s="61"/>
      <c r="AT131" s="61"/>
      <c r="AU131" s="61"/>
      <c r="AV131" s="61"/>
      <c r="AW131" s="61"/>
      <c r="AX131" s="61"/>
      <c r="AY131" s="67"/>
      <c r="AZ131" s="68"/>
      <c r="BA131" s="68"/>
      <c r="BB131" s="68"/>
      <c r="BC131" s="68"/>
      <c r="BD131" s="68"/>
      <c r="BE131" s="68"/>
      <c r="BF131" s="69"/>
      <c r="BG131" s="62">
        <f t="shared" si="3"/>
        <v>14031.78082191781</v>
      </c>
      <c r="BH131" s="62"/>
      <c r="BI131" s="62"/>
      <c r="BJ131" s="62"/>
      <c r="BK131" s="62"/>
      <c r="BL131" s="62"/>
      <c r="BM131" s="62"/>
      <c r="BN131" s="62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61">
        <f t="shared" si="4"/>
        <v>116463.78082191781</v>
      </c>
      <c r="CW131" s="61"/>
      <c r="CX131" s="61"/>
      <c r="CY131" s="61"/>
      <c r="CZ131" s="61"/>
      <c r="DA131" s="61"/>
      <c r="DB131" s="61"/>
      <c r="DC131" s="61"/>
      <c r="DD131" s="61"/>
      <c r="DE131" s="63"/>
    </row>
    <row r="132" spans="1:122" s="53" customFormat="1" ht="24.95" customHeight="1" x14ac:dyDescent="0.2">
      <c r="A132" s="79" t="s">
        <v>124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57" t="s">
        <v>125</v>
      </c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8">
        <v>400</v>
      </c>
      <c r="AE132" s="58"/>
      <c r="AF132" s="58"/>
      <c r="AG132" s="59">
        <v>1</v>
      </c>
      <c r="AH132" s="59"/>
      <c r="AI132" s="59"/>
      <c r="AJ132" s="59"/>
      <c r="AK132" s="60">
        <v>7644</v>
      </c>
      <c r="AL132" s="60"/>
      <c r="AM132" s="60"/>
      <c r="AN132" s="60"/>
      <c r="AO132" s="60"/>
      <c r="AP132" s="60"/>
      <c r="AQ132" s="61">
        <f t="shared" si="5"/>
        <v>91728</v>
      </c>
      <c r="AR132" s="61"/>
      <c r="AS132" s="61"/>
      <c r="AT132" s="61"/>
      <c r="AU132" s="61"/>
      <c r="AV132" s="61"/>
      <c r="AW132" s="61"/>
      <c r="AX132" s="61"/>
      <c r="AY132" s="67"/>
      <c r="AZ132" s="68"/>
      <c r="BA132" s="68"/>
      <c r="BB132" s="68"/>
      <c r="BC132" s="68"/>
      <c r="BD132" s="68"/>
      <c r="BE132" s="68"/>
      <c r="BF132" s="69"/>
      <c r="BG132" s="62">
        <f t="shared" si="3"/>
        <v>12565.479452054795</v>
      </c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1">
        <f t="shared" si="4"/>
        <v>104293.4794520548</v>
      </c>
      <c r="CW132" s="61"/>
      <c r="CX132" s="61"/>
      <c r="CY132" s="61"/>
      <c r="CZ132" s="61"/>
      <c r="DA132" s="61"/>
      <c r="DB132" s="61"/>
      <c r="DC132" s="61"/>
      <c r="DD132" s="61"/>
      <c r="DE132" s="63"/>
    </row>
    <row r="133" spans="1:122" s="53" customFormat="1" ht="24.95" customHeight="1" x14ac:dyDescent="0.2">
      <c r="A133" s="64" t="s">
        <v>42</v>
      </c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6"/>
      <c r="P133" s="57" t="s">
        <v>127</v>
      </c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8">
        <v>400</v>
      </c>
      <c r="AE133" s="58"/>
      <c r="AF133" s="58"/>
      <c r="AG133" s="59">
        <v>1</v>
      </c>
      <c r="AH133" s="59"/>
      <c r="AI133" s="59"/>
      <c r="AJ133" s="59"/>
      <c r="AK133" s="60">
        <v>11324</v>
      </c>
      <c r="AL133" s="60"/>
      <c r="AM133" s="60"/>
      <c r="AN133" s="60"/>
      <c r="AO133" s="60"/>
      <c r="AP133" s="60"/>
      <c r="AQ133" s="61">
        <f t="shared" si="5"/>
        <v>135888</v>
      </c>
      <c r="AR133" s="61"/>
      <c r="AS133" s="61"/>
      <c r="AT133" s="61"/>
      <c r="AU133" s="61"/>
      <c r="AV133" s="61"/>
      <c r="AW133" s="61"/>
      <c r="AX133" s="61"/>
      <c r="AY133" s="67"/>
      <c r="AZ133" s="68"/>
      <c r="BA133" s="68"/>
      <c r="BB133" s="68"/>
      <c r="BC133" s="68"/>
      <c r="BD133" s="68"/>
      <c r="BE133" s="68"/>
      <c r="BF133" s="69"/>
      <c r="BG133" s="62">
        <f t="shared" si="3"/>
        <v>18614.794520547945</v>
      </c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1">
        <f t="shared" si="4"/>
        <v>154502.79452054793</v>
      </c>
      <c r="CW133" s="61"/>
      <c r="CX133" s="61"/>
      <c r="CY133" s="61"/>
      <c r="CZ133" s="61"/>
      <c r="DA133" s="61"/>
      <c r="DB133" s="61"/>
      <c r="DC133" s="61"/>
      <c r="DD133" s="61"/>
      <c r="DE133" s="63"/>
      <c r="DR133" s="70"/>
    </row>
    <row r="134" spans="1:122" s="53" customFormat="1" ht="24.95" customHeight="1" x14ac:dyDescent="0.2">
      <c r="A134" s="64" t="s">
        <v>93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6"/>
      <c r="P134" s="57" t="s">
        <v>127</v>
      </c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8">
        <v>400</v>
      </c>
      <c r="AE134" s="58"/>
      <c r="AF134" s="58"/>
      <c r="AG134" s="59">
        <v>1</v>
      </c>
      <c r="AH134" s="59"/>
      <c r="AI134" s="59"/>
      <c r="AJ134" s="59"/>
      <c r="AK134" s="60">
        <v>8840</v>
      </c>
      <c r="AL134" s="60"/>
      <c r="AM134" s="60"/>
      <c r="AN134" s="60"/>
      <c r="AO134" s="60"/>
      <c r="AP134" s="60"/>
      <c r="AQ134" s="61">
        <f>AG134*AK134*12</f>
        <v>106080</v>
      </c>
      <c r="AR134" s="61"/>
      <c r="AS134" s="61"/>
      <c r="AT134" s="61"/>
      <c r="AU134" s="61"/>
      <c r="AV134" s="61"/>
      <c r="AW134" s="61"/>
      <c r="AX134" s="61"/>
      <c r="AY134" s="67"/>
      <c r="AZ134" s="68"/>
      <c r="BA134" s="68"/>
      <c r="BB134" s="68"/>
      <c r="BC134" s="68"/>
      <c r="BD134" s="68"/>
      <c r="BE134" s="68"/>
      <c r="BF134" s="69"/>
      <c r="BG134" s="62">
        <f>AQ134/365*50</f>
        <v>14531.506849315068</v>
      </c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1">
        <f>SUM(AQ134:CU134)</f>
        <v>120611.50684931508</v>
      </c>
      <c r="CW134" s="61"/>
      <c r="CX134" s="61"/>
      <c r="CY134" s="61"/>
      <c r="CZ134" s="61"/>
      <c r="DA134" s="61"/>
      <c r="DB134" s="61"/>
      <c r="DC134" s="61"/>
      <c r="DD134" s="61"/>
      <c r="DE134" s="63"/>
    </row>
    <row r="135" spans="1:122" s="53" customFormat="1" ht="24.95" customHeight="1" x14ac:dyDescent="0.2">
      <c r="A135" s="79" t="s">
        <v>26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57" t="s">
        <v>127</v>
      </c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8">
        <v>400</v>
      </c>
      <c r="AE135" s="58"/>
      <c r="AF135" s="58"/>
      <c r="AG135" s="59">
        <v>1</v>
      </c>
      <c r="AH135" s="59"/>
      <c r="AI135" s="59"/>
      <c r="AJ135" s="59"/>
      <c r="AK135" s="60">
        <v>6684</v>
      </c>
      <c r="AL135" s="60"/>
      <c r="AM135" s="60"/>
      <c r="AN135" s="60"/>
      <c r="AO135" s="60"/>
      <c r="AP135" s="60"/>
      <c r="AQ135" s="61">
        <f t="shared" si="5"/>
        <v>80208</v>
      </c>
      <c r="AR135" s="61"/>
      <c r="AS135" s="61"/>
      <c r="AT135" s="61"/>
      <c r="AU135" s="61"/>
      <c r="AV135" s="61"/>
      <c r="AW135" s="61"/>
      <c r="AX135" s="61"/>
      <c r="AY135" s="67"/>
      <c r="AZ135" s="68"/>
      <c r="BA135" s="68"/>
      <c r="BB135" s="68"/>
      <c r="BC135" s="68"/>
      <c r="BD135" s="68"/>
      <c r="BE135" s="68"/>
      <c r="BF135" s="69"/>
      <c r="BG135" s="62">
        <f t="shared" si="3"/>
        <v>10987.397260273972</v>
      </c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1">
        <f t="shared" ref="CV135:CV198" si="6">SUM(AQ135:CU135)</f>
        <v>91195.397260273967</v>
      </c>
      <c r="CW135" s="61"/>
      <c r="CX135" s="61"/>
      <c r="CY135" s="61"/>
      <c r="CZ135" s="61"/>
      <c r="DA135" s="61"/>
      <c r="DB135" s="61"/>
      <c r="DC135" s="61"/>
      <c r="DD135" s="61"/>
      <c r="DE135" s="63"/>
      <c r="DI135" s="93"/>
      <c r="DJ135" s="94"/>
      <c r="DK135" s="94"/>
      <c r="DL135" s="94"/>
      <c r="DM135" s="94"/>
      <c r="DN135" s="94"/>
      <c r="DO135" s="94"/>
      <c r="DP135" s="94"/>
      <c r="DQ135" s="94"/>
    </row>
    <row r="136" spans="1:122" s="53" customFormat="1" ht="24.95" customHeight="1" x14ac:dyDescent="0.2">
      <c r="A136" s="64" t="s">
        <v>128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6"/>
      <c r="P136" s="57" t="s">
        <v>127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8">
        <v>400</v>
      </c>
      <c r="AE136" s="58"/>
      <c r="AF136" s="58"/>
      <c r="AG136" s="91">
        <v>2</v>
      </c>
      <c r="AH136" s="91"/>
      <c r="AI136" s="91"/>
      <c r="AJ136" s="91"/>
      <c r="AK136" s="60">
        <v>4630</v>
      </c>
      <c r="AL136" s="60"/>
      <c r="AM136" s="60"/>
      <c r="AN136" s="60"/>
      <c r="AO136" s="60"/>
      <c r="AP136" s="60"/>
      <c r="AQ136" s="92">
        <f t="shared" si="5"/>
        <v>111120</v>
      </c>
      <c r="AR136" s="92"/>
      <c r="AS136" s="92"/>
      <c r="AT136" s="92"/>
      <c r="AU136" s="92"/>
      <c r="AV136" s="92"/>
      <c r="AW136" s="92"/>
      <c r="AX136" s="92"/>
      <c r="AY136" s="67"/>
      <c r="AZ136" s="68"/>
      <c r="BA136" s="68"/>
      <c r="BB136" s="68"/>
      <c r="BC136" s="68"/>
      <c r="BD136" s="68"/>
      <c r="BE136" s="68"/>
      <c r="BF136" s="69"/>
      <c r="BG136" s="62">
        <f t="shared" si="3"/>
        <v>15221.917808219177</v>
      </c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1">
        <f t="shared" si="6"/>
        <v>126341.91780821918</v>
      </c>
      <c r="CW136" s="61"/>
      <c r="CX136" s="61"/>
      <c r="CY136" s="61"/>
      <c r="CZ136" s="61"/>
      <c r="DA136" s="61"/>
      <c r="DB136" s="61"/>
      <c r="DC136" s="61"/>
      <c r="DD136" s="61"/>
      <c r="DE136" s="63"/>
    </row>
    <row r="137" spans="1:122" s="53" customFormat="1" ht="24.95" customHeight="1" x14ac:dyDescent="0.2">
      <c r="A137" s="64" t="s">
        <v>128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6"/>
      <c r="P137" s="57" t="s">
        <v>127</v>
      </c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8">
        <v>400</v>
      </c>
      <c r="AE137" s="58"/>
      <c r="AF137" s="58"/>
      <c r="AG137" s="91">
        <v>1</v>
      </c>
      <c r="AH137" s="91"/>
      <c r="AI137" s="91"/>
      <c r="AJ137" s="91"/>
      <c r="AK137" s="60">
        <v>6666</v>
      </c>
      <c r="AL137" s="60"/>
      <c r="AM137" s="60"/>
      <c r="AN137" s="60"/>
      <c r="AO137" s="60"/>
      <c r="AP137" s="60"/>
      <c r="AQ137" s="92">
        <f t="shared" si="5"/>
        <v>79992</v>
      </c>
      <c r="AR137" s="92"/>
      <c r="AS137" s="92"/>
      <c r="AT137" s="92"/>
      <c r="AU137" s="92"/>
      <c r="AV137" s="92"/>
      <c r="AW137" s="92"/>
      <c r="AX137" s="92"/>
      <c r="AY137" s="67"/>
      <c r="AZ137" s="68"/>
      <c r="BA137" s="68"/>
      <c r="BB137" s="68"/>
      <c r="BC137" s="68"/>
      <c r="BD137" s="68"/>
      <c r="BE137" s="68"/>
      <c r="BF137" s="69"/>
      <c r="BG137" s="62">
        <f t="shared" si="3"/>
        <v>10957.808219178081</v>
      </c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1">
        <f t="shared" si="6"/>
        <v>90949.808219178085</v>
      </c>
      <c r="CW137" s="61"/>
      <c r="CX137" s="61"/>
      <c r="CY137" s="61"/>
      <c r="CZ137" s="61"/>
      <c r="DA137" s="61"/>
      <c r="DB137" s="61"/>
      <c r="DC137" s="61"/>
      <c r="DD137" s="61"/>
      <c r="DE137" s="63"/>
    </row>
    <row r="138" spans="1:122" s="53" customFormat="1" ht="24.95" customHeight="1" x14ac:dyDescent="0.2">
      <c r="A138" s="64" t="s">
        <v>129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6"/>
      <c r="P138" s="57" t="s">
        <v>127</v>
      </c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8">
        <v>400</v>
      </c>
      <c r="AE138" s="58"/>
      <c r="AF138" s="58"/>
      <c r="AG138" s="91">
        <v>1</v>
      </c>
      <c r="AH138" s="91"/>
      <c r="AI138" s="91"/>
      <c r="AJ138" s="91"/>
      <c r="AK138" s="60">
        <v>11200</v>
      </c>
      <c r="AL138" s="60"/>
      <c r="AM138" s="60"/>
      <c r="AN138" s="60"/>
      <c r="AO138" s="60"/>
      <c r="AP138" s="60"/>
      <c r="AQ138" s="92">
        <f t="shared" si="5"/>
        <v>134400</v>
      </c>
      <c r="AR138" s="92"/>
      <c r="AS138" s="92"/>
      <c r="AT138" s="92"/>
      <c r="AU138" s="92"/>
      <c r="AV138" s="92"/>
      <c r="AW138" s="92"/>
      <c r="AX138" s="92"/>
      <c r="AY138" s="67"/>
      <c r="AZ138" s="68"/>
      <c r="BA138" s="68"/>
      <c r="BB138" s="68"/>
      <c r="BC138" s="68"/>
      <c r="BD138" s="68"/>
      <c r="BE138" s="68"/>
      <c r="BF138" s="69"/>
      <c r="BG138" s="62">
        <f t="shared" ref="BG138:BG198" si="7">AQ138/365*50</f>
        <v>18410.95890410959</v>
      </c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1">
        <f t="shared" si="6"/>
        <v>152810.9589041096</v>
      </c>
      <c r="CW138" s="61"/>
      <c r="CX138" s="61"/>
      <c r="CY138" s="61"/>
      <c r="CZ138" s="61"/>
      <c r="DA138" s="61"/>
      <c r="DB138" s="61"/>
      <c r="DC138" s="61"/>
      <c r="DD138" s="61"/>
      <c r="DE138" s="63"/>
    </row>
    <row r="139" spans="1:122" s="53" customFormat="1" ht="24.95" customHeight="1" x14ac:dyDescent="0.2">
      <c r="A139" s="79" t="s">
        <v>128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57" t="s">
        <v>127</v>
      </c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8">
        <v>400</v>
      </c>
      <c r="AE139" s="58"/>
      <c r="AF139" s="58"/>
      <c r="AG139" s="59">
        <v>1</v>
      </c>
      <c r="AH139" s="59"/>
      <c r="AI139" s="59"/>
      <c r="AJ139" s="59"/>
      <c r="AK139" s="60">
        <v>6662</v>
      </c>
      <c r="AL139" s="60"/>
      <c r="AM139" s="60"/>
      <c r="AN139" s="60"/>
      <c r="AO139" s="60"/>
      <c r="AP139" s="60"/>
      <c r="AQ139" s="61">
        <f t="shared" si="5"/>
        <v>79944</v>
      </c>
      <c r="AR139" s="61"/>
      <c r="AS139" s="61"/>
      <c r="AT139" s="61"/>
      <c r="AU139" s="61"/>
      <c r="AV139" s="61"/>
      <c r="AW139" s="61"/>
      <c r="AX139" s="61"/>
      <c r="AY139" s="62"/>
      <c r="AZ139" s="62"/>
      <c r="BA139" s="62"/>
      <c r="BB139" s="62"/>
      <c r="BC139" s="62"/>
      <c r="BD139" s="62"/>
      <c r="BE139" s="62"/>
      <c r="BF139" s="62"/>
      <c r="BG139" s="62">
        <f t="shared" si="7"/>
        <v>10951.232876712329</v>
      </c>
      <c r="BH139" s="62"/>
      <c r="BI139" s="62"/>
      <c r="BJ139" s="62"/>
      <c r="BK139" s="62"/>
      <c r="BL139" s="62"/>
      <c r="BM139" s="62"/>
      <c r="BN139" s="62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61">
        <f t="shared" si="6"/>
        <v>90895.232876712325</v>
      </c>
      <c r="CW139" s="61"/>
      <c r="CX139" s="61"/>
      <c r="CY139" s="61"/>
      <c r="CZ139" s="61"/>
      <c r="DA139" s="61"/>
      <c r="DB139" s="61"/>
      <c r="DC139" s="61"/>
      <c r="DD139" s="61"/>
      <c r="DE139" s="63"/>
    </row>
    <row r="140" spans="1:122" s="53" customFormat="1" ht="24.95" customHeight="1" x14ac:dyDescent="0.2">
      <c r="A140" s="64" t="s">
        <v>130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6"/>
      <c r="P140" s="57" t="s">
        <v>131</v>
      </c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8">
        <v>400</v>
      </c>
      <c r="AE140" s="58"/>
      <c r="AF140" s="58"/>
      <c r="AG140" s="59">
        <v>1</v>
      </c>
      <c r="AH140" s="59"/>
      <c r="AI140" s="59"/>
      <c r="AJ140" s="59"/>
      <c r="AK140" s="60">
        <v>6300</v>
      </c>
      <c r="AL140" s="60"/>
      <c r="AM140" s="60"/>
      <c r="AN140" s="60"/>
      <c r="AO140" s="60"/>
      <c r="AP140" s="60"/>
      <c r="AQ140" s="61">
        <f t="shared" si="5"/>
        <v>75600</v>
      </c>
      <c r="AR140" s="61"/>
      <c r="AS140" s="61"/>
      <c r="AT140" s="61"/>
      <c r="AU140" s="61"/>
      <c r="AV140" s="61"/>
      <c r="AW140" s="61"/>
      <c r="AX140" s="61"/>
      <c r="AY140" s="62"/>
      <c r="AZ140" s="62"/>
      <c r="BA140" s="62"/>
      <c r="BB140" s="62"/>
      <c r="BC140" s="62"/>
      <c r="BD140" s="62"/>
      <c r="BE140" s="62"/>
      <c r="BF140" s="62"/>
      <c r="BG140" s="62">
        <f t="shared" si="7"/>
        <v>10356.164383561643</v>
      </c>
      <c r="BH140" s="62"/>
      <c r="BI140" s="62"/>
      <c r="BJ140" s="62"/>
      <c r="BK140" s="62"/>
      <c r="BL140" s="62"/>
      <c r="BM140" s="62"/>
      <c r="BN140" s="62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61">
        <f t="shared" si="6"/>
        <v>85956.164383561641</v>
      </c>
      <c r="CW140" s="61"/>
      <c r="CX140" s="61"/>
      <c r="CY140" s="61"/>
      <c r="CZ140" s="61"/>
      <c r="DA140" s="61"/>
      <c r="DB140" s="61"/>
      <c r="DC140" s="61"/>
      <c r="DD140" s="61"/>
      <c r="DE140" s="63"/>
    </row>
    <row r="141" spans="1:122" s="53" customFormat="1" ht="24.95" customHeight="1" x14ac:dyDescent="0.25">
      <c r="A141" s="79" t="s">
        <v>132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57" t="s">
        <v>131</v>
      </c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8">
        <v>400</v>
      </c>
      <c r="AE141" s="58"/>
      <c r="AF141" s="58"/>
      <c r="AG141" s="59">
        <v>1</v>
      </c>
      <c r="AH141" s="59"/>
      <c r="AI141" s="59"/>
      <c r="AJ141" s="59"/>
      <c r="AK141" s="60">
        <v>5018</v>
      </c>
      <c r="AL141" s="60"/>
      <c r="AM141" s="60"/>
      <c r="AN141" s="60"/>
      <c r="AO141" s="60"/>
      <c r="AP141" s="60"/>
      <c r="AQ141" s="61">
        <f t="shared" si="5"/>
        <v>60216</v>
      </c>
      <c r="AR141" s="61"/>
      <c r="AS141" s="61"/>
      <c r="AT141" s="61"/>
      <c r="AU141" s="61"/>
      <c r="AV141" s="61"/>
      <c r="AW141" s="61"/>
      <c r="AX141" s="61"/>
      <c r="AY141" s="95"/>
      <c r="AZ141" s="95"/>
      <c r="BA141" s="95"/>
      <c r="BB141" s="95"/>
      <c r="BC141" s="95"/>
      <c r="BD141" s="95"/>
      <c r="BE141" s="95"/>
      <c r="BF141" s="95"/>
      <c r="BG141" s="62">
        <f t="shared" si="7"/>
        <v>8248.767123287671</v>
      </c>
      <c r="BH141" s="62"/>
      <c r="BI141" s="62"/>
      <c r="BJ141" s="62"/>
      <c r="BK141" s="62"/>
      <c r="BL141" s="62"/>
      <c r="BM141" s="62"/>
      <c r="BN141" s="62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61">
        <f t="shared" si="6"/>
        <v>68464.767123287675</v>
      </c>
      <c r="CW141" s="61"/>
      <c r="CX141" s="61"/>
      <c r="CY141" s="61"/>
      <c r="CZ141" s="61"/>
      <c r="DA141" s="61"/>
      <c r="DB141" s="61"/>
      <c r="DC141" s="61"/>
      <c r="DD141" s="61"/>
      <c r="DE141" s="63"/>
    </row>
    <row r="142" spans="1:122" s="53" customFormat="1" ht="24.95" customHeight="1" x14ac:dyDescent="0.25">
      <c r="A142" s="79" t="s">
        <v>133</v>
      </c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57" t="s">
        <v>131</v>
      </c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8">
        <v>400</v>
      </c>
      <c r="AE142" s="58"/>
      <c r="AF142" s="58"/>
      <c r="AG142" s="59">
        <v>1</v>
      </c>
      <c r="AH142" s="59"/>
      <c r="AI142" s="59"/>
      <c r="AJ142" s="59"/>
      <c r="AK142" s="60">
        <v>12596</v>
      </c>
      <c r="AL142" s="60"/>
      <c r="AM142" s="60"/>
      <c r="AN142" s="60"/>
      <c r="AO142" s="60"/>
      <c r="AP142" s="60"/>
      <c r="AQ142" s="61">
        <f t="shared" si="5"/>
        <v>151152</v>
      </c>
      <c r="AR142" s="61"/>
      <c r="AS142" s="61"/>
      <c r="AT142" s="61"/>
      <c r="AU142" s="61"/>
      <c r="AV142" s="61"/>
      <c r="AW142" s="61"/>
      <c r="AX142" s="61"/>
      <c r="AY142" s="95"/>
      <c r="AZ142" s="95"/>
      <c r="BA142" s="95"/>
      <c r="BB142" s="95"/>
      <c r="BC142" s="95"/>
      <c r="BD142" s="95"/>
      <c r="BE142" s="95"/>
      <c r="BF142" s="95"/>
      <c r="BG142" s="62">
        <f t="shared" si="7"/>
        <v>20705.753424657534</v>
      </c>
      <c r="BH142" s="62"/>
      <c r="BI142" s="62"/>
      <c r="BJ142" s="62"/>
      <c r="BK142" s="62"/>
      <c r="BL142" s="62"/>
      <c r="BM142" s="62"/>
      <c r="BN142" s="62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61">
        <f t="shared" si="6"/>
        <v>171857.75342465754</v>
      </c>
      <c r="CW142" s="61"/>
      <c r="CX142" s="61"/>
      <c r="CY142" s="61"/>
      <c r="CZ142" s="61"/>
      <c r="DA142" s="61"/>
      <c r="DB142" s="61"/>
      <c r="DC142" s="61"/>
      <c r="DD142" s="61"/>
      <c r="DE142" s="63"/>
    </row>
    <row r="143" spans="1:122" s="53" customFormat="1" ht="24.95" customHeight="1" x14ac:dyDescent="0.25">
      <c r="A143" s="64" t="s">
        <v>134</v>
      </c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6"/>
      <c r="P143" s="57" t="s">
        <v>131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8">
        <v>400</v>
      </c>
      <c r="AE143" s="58"/>
      <c r="AF143" s="58"/>
      <c r="AG143" s="91">
        <v>1</v>
      </c>
      <c r="AH143" s="91"/>
      <c r="AI143" s="91"/>
      <c r="AJ143" s="91"/>
      <c r="AK143" s="60">
        <v>3820</v>
      </c>
      <c r="AL143" s="60"/>
      <c r="AM143" s="60"/>
      <c r="AN143" s="60"/>
      <c r="AO143" s="60"/>
      <c r="AP143" s="60"/>
      <c r="AQ143" s="92">
        <f t="shared" si="5"/>
        <v>45840</v>
      </c>
      <c r="AR143" s="92"/>
      <c r="AS143" s="92"/>
      <c r="AT143" s="92"/>
      <c r="AU143" s="92"/>
      <c r="AV143" s="92"/>
      <c r="AW143" s="92"/>
      <c r="AX143" s="92"/>
      <c r="AY143" s="95"/>
      <c r="AZ143" s="95"/>
      <c r="BA143" s="95"/>
      <c r="BB143" s="95"/>
      <c r="BC143" s="95"/>
      <c r="BD143" s="95"/>
      <c r="BE143" s="95"/>
      <c r="BF143" s="95"/>
      <c r="BG143" s="62">
        <f t="shared" si="7"/>
        <v>6279.4520547945203</v>
      </c>
      <c r="BH143" s="62"/>
      <c r="BI143" s="62"/>
      <c r="BJ143" s="62"/>
      <c r="BK143" s="62"/>
      <c r="BL143" s="62"/>
      <c r="BM143" s="62"/>
      <c r="BN143" s="62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61">
        <f t="shared" si="6"/>
        <v>52119.452054794521</v>
      </c>
      <c r="CW143" s="61"/>
      <c r="CX143" s="61"/>
      <c r="CY143" s="61"/>
      <c r="CZ143" s="61"/>
      <c r="DA143" s="61"/>
      <c r="DB143" s="61"/>
      <c r="DC143" s="61"/>
      <c r="DD143" s="61"/>
      <c r="DE143" s="63"/>
    </row>
    <row r="144" spans="1:122" s="53" customFormat="1" ht="24.95" customHeight="1" x14ac:dyDescent="0.25">
      <c r="A144" s="79" t="s">
        <v>133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57" t="s">
        <v>131</v>
      </c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8">
        <v>400</v>
      </c>
      <c r="AE144" s="58"/>
      <c r="AF144" s="58"/>
      <c r="AG144" s="59">
        <v>1</v>
      </c>
      <c r="AH144" s="59"/>
      <c r="AI144" s="59"/>
      <c r="AJ144" s="59"/>
      <c r="AK144" s="60">
        <v>9448</v>
      </c>
      <c r="AL144" s="60"/>
      <c r="AM144" s="60"/>
      <c r="AN144" s="60"/>
      <c r="AO144" s="60"/>
      <c r="AP144" s="60"/>
      <c r="AQ144" s="61">
        <f t="shared" si="5"/>
        <v>113376</v>
      </c>
      <c r="AR144" s="61"/>
      <c r="AS144" s="61"/>
      <c r="AT144" s="61"/>
      <c r="AU144" s="61"/>
      <c r="AV144" s="61"/>
      <c r="AW144" s="61"/>
      <c r="AX144" s="61"/>
      <c r="AY144" s="95"/>
      <c r="AZ144" s="95"/>
      <c r="BA144" s="95"/>
      <c r="BB144" s="95"/>
      <c r="BC144" s="95"/>
      <c r="BD144" s="95"/>
      <c r="BE144" s="95"/>
      <c r="BF144" s="95"/>
      <c r="BG144" s="62">
        <f t="shared" si="7"/>
        <v>15530.95890410959</v>
      </c>
      <c r="BH144" s="62"/>
      <c r="BI144" s="62"/>
      <c r="BJ144" s="62"/>
      <c r="BK144" s="62"/>
      <c r="BL144" s="62"/>
      <c r="BM144" s="62"/>
      <c r="BN144" s="62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61">
        <f t="shared" si="6"/>
        <v>128906.95890410959</v>
      </c>
      <c r="CW144" s="61"/>
      <c r="CX144" s="61"/>
      <c r="CY144" s="61"/>
      <c r="CZ144" s="61"/>
      <c r="DA144" s="61"/>
      <c r="DB144" s="61"/>
      <c r="DC144" s="61"/>
      <c r="DD144" s="61"/>
      <c r="DE144" s="63"/>
    </row>
    <row r="145" spans="1:109" s="53" customFormat="1" ht="24.95" customHeight="1" x14ac:dyDescent="0.25">
      <c r="A145" s="64" t="s">
        <v>135</v>
      </c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6"/>
      <c r="P145" s="57" t="s">
        <v>131</v>
      </c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8">
        <v>400</v>
      </c>
      <c r="AE145" s="58"/>
      <c r="AF145" s="58"/>
      <c r="AG145" s="91">
        <v>1</v>
      </c>
      <c r="AH145" s="91"/>
      <c r="AI145" s="91"/>
      <c r="AJ145" s="91"/>
      <c r="AK145" s="60">
        <v>2320</v>
      </c>
      <c r="AL145" s="60"/>
      <c r="AM145" s="60"/>
      <c r="AN145" s="60"/>
      <c r="AO145" s="60"/>
      <c r="AP145" s="60"/>
      <c r="AQ145" s="92">
        <f t="shared" si="5"/>
        <v>27840</v>
      </c>
      <c r="AR145" s="92"/>
      <c r="AS145" s="92"/>
      <c r="AT145" s="92"/>
      <c r="AU145" s="92"/>
      <c r="AV145" s="92"/>
      <c r="AW145" s="92"/>
      <c r="AX145" s="92"/>
      <c r="AY145" s="95"/>
      <c r="AZ145" s="95"/>
      <c r="BA145" s="95"/>
      <c r="BB145" s="95"/>
      <c r="BC145" s="95"/>
      <c r="BD145" s="95"/>
      <c r="BE145" s="95"/>
      <c r="BF145" s="95"/>
      <c r="BG145" s="62">
        <f t="shared" si="7"/>
        <v>3813.6986301369866</v>
      </c>
      <c r="BH145" s="62"/>
      <c r="BI145" s="62"/>
      <c r="BJ145" s="62"/>
      <c r="BK145" s="62"/>
      <c r="BL145" s="62"/>
      <c r="BM145" s="62"/>
      <c r="BN145" s="62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61">
        <f t="shared" si="6"/>
        <v>31653.698630136987</v>
      </c>
      <c r="CW145" s="61"/>
      <c r="CX145" s="61"/>
      <c r="CY145" s="61"/>
      <c r="CZ145" s="61"/>
      <c r="DA145" s="61"/>
      <c r="DB145" s="61"/>
      <c r="DC145" s="61"/>
      <c r="DD145" s="61"/>
      <c r="DE145" s="63"/>
    </row>
    <row r="146" spans="1:109" s="53" customFormat="1" ht="24.95" customHeight="1" x14ac:dyDescent="0.25">
      <c r="A146" s="79" t="s">
        <v>136</v>
      </c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57" t="s">
        <v>131</v>
      </c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8">
        <v>400</v>
      </c>
      <c r="AE146" s="58"/>
      <c r="AF146" s="58"/>
      <c r="AG146" s="59">
        <v>1</v>
      </c>
      <c r="AH146" s="59"/>
      <c r="AI146" s="59"/>
      <c r="AJ146" s="59"/>
      <c r="AK146" s="60">
        <v>5544</v>
      </c>
      <c r="AL146" s="60"/>
      <c r="AM146" s="60"/>
      <c r="AN146" s="60"/>
      <c r="AO146" s="60"/>
      <c r="AP146" s="60"/>
      <c r="AQ146" s="61">
        <f t="shared" ref="AQ146:AQ205" si="8">AG146*AK146*12</f>
        <v>66528</v>
      </c>
      <c r="AR146" s="61"/>
      <c r="AS146" s="61"/>
      <c r="AT146" s="61"/>
      <c r="AU146" s="61"/>
      <c r="AV146" s="61"/>
      <c r="AW146" s="61"/>
      <c r="AX146" s="61"/>
      <c r="AY146" s="95"/>
      <c r="AZ146" s="95"/>
      <c r="BA146" s="95"/>
      <c r="BB146" s="95"/>
      <c r="BC146" s="95"/>
      <c r="BD146" s="95"/>
      <c r="BE146" s="95"/>
      <c r="BF146" s="95"/>
      <c r="BG146" s="62">
        <f t="shared" si="7"/>
        <v>9113.4246575342459</v>
      </c>
      <c r="BH146" s="62"/>
      <c r="BI146" s="62"/>
      <c r="BJ146" s="62"/>
      <c r="BK146" s="62"/>
      <c r="BL146" s="62"/>
      <c r="BM146" s="62"/>
      <c r="BN146" s="62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61">
        <f t="shared" si="6"/>
        <v>75641.42465753424</v>
      </c>
      <c r="CW146" s="61"/>
      <c r="CX146" s="61"/>
      <c r="CY146" s="61"/>
      <c r="CZ146" s="61"/>
      <c r="DA146" s="61"/>
      <c r="DB146" s="61"/>
      <c r="DC146" s="61"/>
      <c r="DD146" s="61"/>
      <c r="DE146" s="63"/>
    </row>
    <row r="147" spans="1:109" s="53" customFormat="1" ht="24.95" customHeight="1" x14ac:dyDescent="0.25">
      <c r="A147" s="79" t="s">
        <v>137</v>
      </c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57" t="s">
        <v>131</v>
      </c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8">
        <v>400</v>
      </c>
      <c r="AE147" s="58"/>
      <c r="AF147" s="58"/>
      <c r="AG147" s="59">
        <v>1</v>
      </c>
      <c r="AH147" s="59"/>
      <c r="AI147" s="59"/>
      <c r="AJ147" s="59"/>
      <c r="AK147" s="60">
        <v>6354</v>
      </c>
      <c r="AL147" s="60"/>
      <c r="AM147" s="60"/>
      <c r="AN147" s="60"/>
      <c r="AO147" s="60"/>
      <c r="AP147" s="60"/>
      <c r="AQ147" s="61">
        <f t="shared" si="8"/>
        <v>76248</v>
      </c>
      <c r="AR147" s="61"/>
      <c r="AS147" s="61"/>
      <c r="AT147" s="61"/>
      <c r="AU147" s="61"/>
      <c r="AV147" s="61"/>
      <c r="AW147" s="61"/>
      <c r="AX147" s="61"/>
      <c r="AY147" s="95"/>
      <c r="AZ147" s="95"/>
      <c r="BA147" s="95"/>
      <c r="BB147" s="95"/>
      <c r="BC147" s="95"/>
      <c r="BD147" s="95"/>
      <c r="BE147" s="95"/>
      <c r="BF147" s="95"/>
      <c r="BG147" s="62">
        <f t="shared" si="7"/>
        <v>10444.931506849314</v>
      </c>
      <c r="BH147" s="62"/>
      <c r="BI147" s="62"/>
      <c r="BJ147" s="62"/>
      <c r="BK147" s="62"/>
      <c r="BL147" s="62"/>
      <c r="BM147" s="62"/>
      <c r="BN147" s="62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61">
        <f t="shared" si="6"/>
        <v>86692.931506849316</v>
      </c>
      <c r="CW147" s="61"/>
      <c r="CX147" s="61"/>
      <c r="CY147" s="61"/>
      <c r="CZ147" s="61"/>
      <c r="DA147" s="61"/>
      <c r="DB147" s="61"/>
      <c r="DC147" s="61"/>
      <c r="DD147" s="61"/>
      <c r="DE147" s="63"/>
    </row>
    <row r="148" spans="1:109" s="53" customFormat="1" ht="24.95" customHeight="1" x14ac:dyDescent="0.25">
      <c r="A148" s="64" t="s">
        <v>138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6"/>
      <c r="P148" s="57" t="s">
        <v>131</v>
      </c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8">
        <v>400</v>
      </c>
      <c r="AE148" s="58"/>
      <c r="AF148" s="58"/>
      <c r="AG148" s="59">
        <v>1</v>
      </c>
      <c r="AH148" s="59"/>
      <c r="AI148" s="59"/>
      <c r="AJ148" s="59"/>
      <c r="AK148" s="60">
        <v>3820</v>
      </c>
      <c r="AL148" s="60"/>
      <c r="AM148" s="60"/>
      <c r="AN148" s="60"/>
      <c r="AO148" s="60"/>
      <c r="AP148" s="60"/>
      <c r="AQ148" s="61">
        <f t="shared" si="8"/>
        <v>45840</v>
      </c>
      <c r="AR148" s="61"/>
      <c r="AS148" s="61"/>
      <c r="AT148" s="61"/>
      <c r="AU148" s="61"/>
      <c r="AV148" s="61"/>
      <c r="AW148" s="61"/>
      <c r="AX148" s="61"/>
      <c r="AY148" s="95"/>
      <c r="AZ148" s="95"/>
      <c r="BA148" s="95"/>
      <c r="BB148" s="95"/>
      <c r="BC148" s="95"/>
      <c r="BD148" s="95"/>
      <c r="BE148" s="95"/>
      <c r="BF148" s="95"/>
      <c r="BG148" s="62">
        <f t="shared" si="7"/>
        <v>6279.4520547945203</v>
      </c>
      <c r="BH148" s="62"/>
      <c r="BI148" s="62"/>
      <c r="BJ148" s="62"/>
      <c r="BK148" s="62"/>
      <c r="BL148" s="62"/>
      <c r="BM148" s="62"/>
      <c r="BN148" s="62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61">
        <f t="shared" si="6"/>
        <v>52119.452054794521</v>
      </c>
      <c r="CW148" s="61"/>
      <c r="CX148" s="61"/>
      <c r="CY148" s="61"/>
      <c r="CZ148" s="61"/>
      <c r="DA148" s="61"/>
      <c r="DB148" s="61"/>
      <c r="DC148" s="61"/>
      <c r="DD148" s="61"/>
      <c r="DE148" s="63"/>
    </row>
    <row r="149" spans="1:109" s="53" customFormat="1" ht="24.95" customHeight="1" x14ac:dyDescent="0.25">
      <c r="A149" s="79" t="s">
        <v>139</v>
      </c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57" t="s">
        <v>131</v>
      </c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8">
        <v>400</v>
      </c>
      <c r="AE149" s="58"/>
      <c r="AF149" s="58"/>
      <c r="AG149" s="59">
        <v>1</v>
      </c>
      <c r="AH149" s="59"/>
      <c r="AI149" s="59"/>
      <c r="AJ149" s="59"/>
      <c r="AK149" s="60">
        <v>8104</v>
      </c>
      <c r="AL149" s="60"/>
      <c r="AM149" s="60"/>
      <c r="AN149" s="60"/>
      <c r="AO149" s="60"/>
      <c r="AP149" s="60"/>
      <c r="AQ149" s="61">
        <f t="shared" si="8"/>
        <v>97248</v>
      </c>
      <c r="AR149" s="61"/>
      <c r="AS149" s="61"/>
      <c r="AT149" s="61"/>
      <c r="AU149" s="61"/>
      <c r="AV149" s="61"/>
      <c r="AW149" s="61"/>
      <c r="AX149" s="61"/>
      <c r="AY149" s="95"/>
      <c r="AZ149" s="95"/>
      <c r="BA149" s="95"/>
      <c r="BB149" s="95"/>
      <c r="BC149" s="95"/>
      <c r="BD149" s="95"/>
      <c r="BE149" s="95"/>
      <c r="BF149" s="95"/>
      <c r="BG149" s="62">
        <f t="shared" si="7"/>
        <v>13321.643835616438</v>
      </c>
      <c r="BH149" s="62"/>
      <c r="BI149" s="62"/>
      <c r="BJ149" s="62"/>
      <c r="BK149" s="62"/>
      <c r="BL149" s="62"/>
      <c r="BM149" s="62"/>
      <c r="BN149" s="62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61">
        <f t="shared" si="6"/>
        <v>110569.64383561644</v>
      </c>
      <c r="CW149" s="61"/>
      <c r="CX149" s="61"/>
      <c r="CY149" s="61"/>
      <c r="CZ149" s="61"/>
      <c r="DA149" s="61"/>
      <c r="DB149" s="61"/>
      <c r="DC149" s="61"/>
      <c r="DD149" s="61"/>
      <c r="DE149" s="63"/>
    </row>
    <row r="150" spans="1:109" s="53" customFormat="1" ht="24.95" customHeight="1" x14ac:dyDescent="0.25">
      <c r="A150" s="64" t="s">
        <v>140</v>
      </c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6"/>
      <c r="P150" s="57" t="s">
        <v>141</v>
      </c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8">
        <v>400</v>
      </c>
      <c r="AE150" s="58"/>
      <c r="AF150" s="58"/>
      <c r="AG150" s="59">
        <v>1</v>
      </c>
      <c r="AH150" s="59"/>
      <c r="AI150" s="59"/>
      <c r="AJ150" s="59"/>
      <c r="AK150" s="60">
        <v>7414</v>
      </c>
      <c r="AL150" s="60"/>
      <c r="AM150" s="60"/>
      <c r="AN150" s="60"/>
      <c r="AO150" s="60"/>
      <c r="AP150" s="60"/>
      <c r="AQ150" s="61">
        <f t="shared" si="8"/>
        <v>88968</v>
      </c>
      <c r="AR150" s="61"/>
      <c r="AS150" s="61"/>
      <c r="AT150" s="61"/>
      <c r="AU150" s="61"/>
      <c r="AV150" s="61"/>
      <c r="AW150" s="61"/>
      <c r="AX150" s="61"/>
      <c r="AY150" s="95"/>
      <c r="AZ150" s="95"/>
      <c r="BA150" s="95"/>
      <c r="BB150" s="95"/>
      <c r="BC150" s="95"/>
      <c r="BD150" s="95"/>
      <c r="BE150" s="95"/>
      <c r="BF150" s="95"/>
      <c r="BG150" s="62">
        <f t="shared" si="7"/>
        <v>12187.397260273972</v>
      </c>
      <c r="BH150" s="62"/>
      <c r="BI150" s="62"/>
      <c r="BJ150" s="62"/>
      <c r="BK150" s="62"/>
      <c r="BL150" s="62"/>
      <c r="BM150" s="62"/>
      <c r="BN150" s="62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61">
        <f t="shared" si="6"/>
        <v>101155.39726027397</v>
      </c>
      <c r="CW150" s="61"/>
      <c r="CX150" s="61"/>
      <c r="CY150" s="61"/>
      <c r="CZ150" s="61"/>
      <c r="DA150" s="61"/>
      <c r="DB150" s="61"/>
      <c r="DC150" s="61"/>
      <c r="DD150" s="61"/>
      <c r="DE150" s="63"/>
    </row>
    <row r="151" spans="1:109" s="53" customFormat="1" ht="24.95" customHeight="1" x14ac:dyDescent="0.25">
      <c r="A151" s="79" t="s">
        <v>142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57" t="s">
        <v>141</v>
      </c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8">
        <v>400</v>
      </c>
      <c r="AE151" s="58"/>
      <c r="AF151" s="58"/>
      <c r="AG151" s="59">
        <v>4</v>
      </c>
      <c r="AH151" s="59"/>
      <c r="AI151" s="59"/>
      <c r="AJ151" s="59"/>
      <c r="AK151" s="60">
        <v>4470</v>
      </c>
      <c r="AL151" s="60"/>
      <c r="AM151" s="60"/>
      <c r="AN151" s="60"/>
      <c r="AO151" s="60"/>
      <c r="AP151" s="60"/>
      <c r="AQ151" s="61">
        <f t="shared" si="8"/>
        <v>214560</v>
      </c>
      <c r="AR151" s="61"/>
      <c r="AS151" s="61"/>
      <c r="AT151" s="61"/>
      <c r="AU151" s="61"/>
      <c r="AV151" s="61"/>
      <c r="AW151" s="61"/>
      <c r="AX151" s="61"/>
      <c r="AY151" s="95"/>
      <c r="AZ151" s="95"/>
      <c r="BA151" s="95"/>
      <c r="BB151" s="95"/>
      <c r="BC151" s="95"/>
      <c r="BD151" s="95"/>
      <c r="BE151" s="95"/>
      <c r="BF151" s="95"/>
      <c r="BG151" s="62">
        <f t="shared" si="7"/>
        <v>29391.780821917808</v>
      </c>
      <c r="BH151" s="62"/>
      <c r="BI151" s="62"/>
      <c r="BJ151" s="62"/>
      <c r="BK151" s="62"/>
      <c r="BL151" s="62"/>
      <c r="BM151" s="62"/>
      <c r="BN151" s="62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61">
        <f t="shared" si="6"/>
        <v>243951.78082191781</v>
      </c>
      <c r="CW151" s="61"/>
      <c r="CX151" s="61"/>
      <c r="CY151" s="61"/>
      <c r="CZ151" s="61"/>
      <c r="DA151" s="61"/>
      <c r="DB151" s="61"/>
      <c r="DC151" s="61"/>
      <c r="DD151" s="61"/>
      <c r="DE151" s="63"/>
    </row>
    <row r="152" spans="1:109" s="53" customFormat="1" ht="24.95" customHeight="1" x14ac:dyDescent="0.25">
      <c r="A152" s="64" t="s">
        <v>143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6"/>
      <c r="P152" s="57" t="s">
        <v>141</v>
      </c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8">
        <v>400</v>
      </c>
      <c r="AE152" s="58"/>
      <c r="AF152" s="58"/>
      <c r="AG152" s="59">
        <v>1</v>
      </c>
      <c r="AH152" s="59"/>
      <c r="AI152" s="59"/>
      <c r="AJ152" s="59"/>
      <c r="AK152" s="60">
        <v>4292</v>
      </c>
      <c r="AL152" s="60"/>
      <c r="AM152" s="60"/>
      <c r="AN152" s="60"/>
      <c r="AO152" s="60"/>
      <c r="AP152" s="60"/>
      <c r="AQ152" s="61">
        <f t="shared" si="8"/>
        <v>51504</v>
      </c>
      <c r="AR152" s="61"/>
      <c r="AS152" s="61"/>
      <c r="AT152" s="61"/>
      <c r="AU152" s="61"/>
      <c r="AV152" s="61"/>
      <c r="AW152" s="61"/>
      <c r="AX152" s="61"/>
      <c r="AY152" s="95"/>
      <c r="AZ152" s="95"/>
      <c r="BA152" s="95"/>
      <c r="BB152" s="95"/>
      <c r="BC152" s="95"/>
      <c r="BD152" s="95"/>
      <c r="BE152" s="95"/>
      <c r="BF152" s="95"/>
      <c r="BG152" s="62">
        <f t="shared" si="7"/>
        <v>7055.3424657534251</v>
      </c>
      <c r="BH152" s="62"/>
      <c r="BI152" s="62"/>
      <c r="BJ152" s="62"/>
      <c r="BK152" s="62"/>
      <c r="BL152" s="62"/>
      <c r="BM152" s="62"/>
      <c r="BN152" s="62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61">
        <f t="shared" si="6"/>
        <v>58559.342465753427</v>
      </c>
      <c r="CW152" s="61"/>
      <c r="CX152" s="61"/>
      <c r="CY152" s="61"/>
      <c r="CZ152" s="61"/>
      <c r="DA152" s="61"/>
      <c r="DB152" s="61"/>
      <c r="DC152" s="61"/>
      <c r="DD152" s="61"/>
      <c r="DE152" s="63"/>
    </row>
    <row r="153" spans="1:109" s="53" customFormat="1" ht="24.95" customHeight="1" x14ac:dyDescent="0.25">
      <c r="A153" s="79" t="s">
        <v>129</v>
      </c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57" t="s">
        <v>141</v>
      </c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8">
        <v>400</v>
      </c>
      <c r="AE153" s="58"/>
      <c r="AF153" s="58"/>
      <c r="AG153" s="59">
        <v>1</v>
      </c>
      <c r="AH153" s="59"/>
      <c r="AI153" s="59"/>
      <c r="AJ153" s="59"/>
      <c r="AK153" s="60">
        <v>6000</v>
      </c>
      <c r="AL153" s="60"/>
      <c r="AM153" s="60"/>
      <c r="AN153" s="60"/>
      <c r="AO153" s="60"/>
      <c r="AP153" s="60"/>
      <c r="AQ153" s="61">
        <f t="shared" si="8"/>
        <v>72000</v>
      </c>
      <c r="AR153" s="61"/>
      <c r="AS153" s="61"/>
      <c r="AT153" s="61"/>
      <c r="AU153" s="61"/>
      <c r="AV153" s="61"/>
      <c r="AW153" s="61"/>
      <c r="AX153" s="61"/>
      <c r="AY153" s="95"/>
      <c r="AZ153" s="95"/>
      <c r="BA153" s="95"/>
      <c r="BB153" s="95"/>
      <c r="BC153" s="95"/>
      <c r="BD153" s="95"/>
      <c r="BE153" s="95"/>
      <c r="BF153" s="95"/>
      <c r="BG153" s="62">
        <f t="shared" si="7"/>
        <v>9863.0136986301368</v>
      </c>
      <c r="BH153" s="62"/>
      <c r="BI153" s="62"/>
      <c r="BJ153" s="62"/>
      <c r="BK153" s="62"/>
      <c r="BL153" s="62"/>
      <c r="BM153" s="62"/>
      <c r="BN153" s="62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61">
        <f t="shared" si="6"/>
        <v>81863.013698630137</v>
      </c>
      <c r="CW153" s="61"/>
      <c r="CX153" s="61"/>
      <c r="CY153" s="61"/>
      <c r="CZ153" s="61"/>
      <c r="DA153" s="61"/>
      <c r="DB153" s="61"/>
      <c r="DC153" s="61"/>
      <c r="DD153" s="61"/>
      <c r="DE153" s="63"/>
    </row>
    <row r="154" spans="1:109" s="53" customFormat="1" ht="24.95" customHeight="1" x14ac:dyDescent="0.2">
      <c r="A154" s="79" t="s">
        <v>144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57" t="s">
        <v>145</v>
      </c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8">
        <v>400</v>
      </c>
      <c r="AE154" s="58"/>
      <c r="AF154" s="58"/>
      <c r="AG154" s="59">
        <v>1</v>
      </c>
      <c r="AH154" s="59"/>
      <c r="AI154" s="59"/>
      <c r="AJ154" s="59"/>
      <c r="AK154" s="60">
        <v>11324</v>
      </c>
      <c r="AL154" s="60"/>
      <c r="AM154" s="60"/>
      <c r="AN154" s="60"/>
      <c r="AO154" s="60"/>
      <c r="AP154" s="60"/>
      <c r="AQ154" s="61">
        <f t="shared" si="8"/>
        <v>135888</v>
      </c>
      <c r="AR154" s="61"/>
      <c r="AS154" s="61"/>
      <c r="AT154" s="61"/>
      <c r="AU154" s="61"/>
      <c r="AV154" s="61"/>
      <c r="AW154" s="61"/>
      <c r="AX154" s="61"/>
      <c r="AY154" s="67"/>
      <c r="AZ154" s="68"/>
      <c r="BA154" s="68"/>
      <c r="BB154" s="68"/>
      <c r="BC154" s="68"/>
      <c r="BD154" s="68"/>
      <c r="BE154" s="68"/>
      <c r="BF154" s="69"/>
      <c r="BG154" s="62">
        <f t="shared" si="7"/>
        <v>18614.794520547945</v>
      </c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1">
        <f t="shared" si="6"/>
        <v>154502.79452054793</v>
      </c>
      <c r="CW154" s="61"/>
      <c r="CX154" s="61"/>
      <c r="CY154" s="61"/>
      <c r="CZ154" s="61"/>
      <c r="DA154" s="61"/>
      <c r="DB154" s="61"/>
      <c r="DC154" s="61"/>
      <c r="DD154" s="61"/>
      <c r="DE154" s="63"/>
    </row>
    <row r="155" spans="1:109" s="53" customFormat="1" ht="24.95" customHeight="1" x14ac:dyDescent="0.2">
      <c r="A155" s="79" t="s">
        <v>41</v>
      </c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57" t="s">
        <v>145</v>
      </c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8">
        <v>400</v>
      </c>
      <c r="AE155" s="58"/>
      <c r="AF155" s="58"/>
      <c r="AG155" s="59">
        <v>1</v>
      </c>
      <c r="AH155" s="59"/>
      <c r="AI155" s="59"/>
      <c r="AJ155" s="59"/>
      <c r="AK155" s="60">
        <v>3612</v>
      </c>
      <c r="AL155" s="60"/>
      <c r="AM155" s="60"/>
      <c r="AN155" s="60"/>
      <c r="AO155" s="60"/>
      <c r="AP155" s="60"/>
      <c r="AQ155" s="61">
        <f t="shared" si="8"/>
        <v>43344</v>
      </c>
      <c r="AR155" s="61"/>
      <c r="AS155" s="61"/>
      <c r="AT155" s="61"/>
      <c r="AU155" s="61"/>
      <c r="AV155" s="61"/>
      <c r="AW155" s="61"/>
      <c r="AX155" s="61"/>
      <c r="AY155" s="67"/>
      <c r="AZ155" s="68"/>
      <c r="BA155" s="68"/>
      <c r="BB155" s="68"/>
      <c r="BC155" s="68"/>
      <c r="BD155" s="68"/>
      <c r="BE155" s="68"/>
      <c r="BF155" s="69"/>
      <c r="BG155" s="62">
        <f t="shared" si="7"/>
        <v>5937.5342465753429</v>
      </c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1">
        <f t="shared" si="6"/>
        <v>49281.534246575342</v>
      </c>
      <c r="CW155" s="61"/>
      <c r="CX155" s="61"/>
      <c r="CY155" s="61"/>
      <c r="CZ155" s="61"/>
      <c r="DA155" s="61"/>
      <c r="DB155" s="61"/>
      <c r="DC155" s="61"/>
      <c r="DD155" s="61"/>
      <c r="DE155" s="63"/>
    </row>
    <row r="156" spans="1:109" s="53" customFormat="1" ht="24.95" customHeight="1" x14ac:dyDescent="0.2">
      <c r="A156" s="79" t="s">
        <v>146</v>
      </c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57" t="s">
        <v>147</v>
      </c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8">
        <v>400</v>
      </c>
      <c r="AE156" s="58"/>
      <c r="AF156" s="58"/>
      <c r="AG156" s="59">
        <v>0</v>
      </c>
      <c r="AH156" s="59"/>
      <c r="AI156" s="59"/>
      <c r="AJ156" s="59"/>
      <c r="AK156" s="60">
        <v>5662</v>
      </c>
      <c r="AL156" s="60"/>
      <c r="AM156" s="60"/>
      <c r="AN156" s="60"/>
      <c r="AO156" s="60"/>
      <c r="AP156" s="60"/>
      <c r="AQ156" s="61">
        <f t="shared" si="8"/>
        <v>0</v>
      </c>
      <c r="AR156" s="61"/>
      <c r="AS156" s="61"/>
      <c r="AT156" s="61"/>
      <c r="AU156" s="61"/>
      <c r="AV156" s="61"/>
      <c r="AW156" s="61"/>
      <c r="AX156" s="61"/>
      <c r="AY156" s="67"/>
      <c r="AZ156" s="68"/>
      <c r="BA156" s="68"/>
      <c r="BB156" s="68"/>
      <c r="BC156" s="68"/>
      <c r="BD156" s="68"/>
      <c r="BE156" s="68"/>
      <c r="BF156" s="69"/>
      <c r="BG156" s="62">
        <f t="shared" si="7"/>
        <v>0</v>
      </c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1">
        <f t="shared" si="6"/>
        <v>0</v>
      </c>
      <c r="CW156" s="61"/>
      <c r="CX156" s="61"/>
      <c r="CY156" s="61"/>
      <c r="CZ156" s="61"/>
      <c r="DA156" s="61"/>
      <c r="DB156" s="61"/>
      <c r="DC156" s="61"/>
      <c r="DD156" s="61"/>
      <c r="DE156" s="63"/>
    </row>
    <row r="157" spans="1:109" s="53" customFormat="1" ht="24.95" customHeight="1" x14ac:dyDescent="0.2">
      <c r="A157" s="64" t="s">
        <v>148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6"/>
      <c r="P157" s="57" t="s">
        <v>147</v>
      </c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8">
        <v>400</v>
      </c>
      <c r="AE157" s="58"/>
      <c r="AF157" s="58"/>
      <c r="AG157" s="59">
        <v>1</v>
      </c>
      <c r="AH157" s="59"/>
      <c r="AI157" s="59"/>
      <c r="AJ157" s="59"/>
      <c r="AK157" s="60">
        <v>8000</v>
      </c>
      <c r="AL157" s="60"/>
      <c r="AM157" s="60"/>
      <c r="AN157" s="60"/>
      <c r="AO157" s="60"/>
      <c r="AP157" s="60"/>
      <c r="AQ157" s="61">
        <f>AG157*AK157*12</f>
        <v>96000</v>
      </c>
      <c r="AR157" s="61"/>
      <c r="AS157" s="61"/>
      <c r="AT157" s="61"/>
      <c r="AU157" s="61"/>
      <c r="AV157" s="61"/>
      <c r="AW157" s="61"/>
      <c r="AX157" s="61"/>
      <c r="AY157" s="67"/>
      <c r="AZ157" s="68"/>
      <c r="BA157" s="68"/>
      <c r="BB157" s="68"/>
      <c r="BC157" s="68"/>
      <c r="BD157" s="68"/>
      <c r="BE157" s="68"/>
      <c r="BF157" s="69"/>
      <c r="BG157" s="62">
        <f>AQ157/365*50</f>
        <v>13150.68493150685</v>
      </c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1">
        <f>SUM(AQ157:CU157)</f>
        <v>109150.68493150685</v>
      </c>
      <c r="CW157" s="61"/>
      <c r="CX157" s="61"/>
      <c r="CY157" s="61"/>
      <c r="CZ157" s="61"/>
      <c r="DA157" s="61"/>
      <c r="DB157" s="61"/>
      <c r="DC157" s="61"/>
      <c r="DD157" s="61"/>
      <c r="DE157" s="63"/>
    </row>
    <row r="158" spans="1:109" s="53" customFormat="1" ht="24.95" customHeight="1" x14ac:dyDescent="0.2">
      <c r="A158" s="64" t="s">
        <v>148</v>
      </c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6"/>
      <c r="P158" s="57" t="s">
        <v>147</v>
      </c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8">
        <v>400</v>
      </c>
      <c r="AE158" s="58"/>
      <c r="AF158" s="58"/>
      <c r="AG158" s="91">
        <v>1</v>
      </c>
      <c r="AH158" s="91"/>
      <c r="AI158" s="91"/>
      <c r="AJ158" s="91"/>
      <c r="AK158" s="60">
        <v>4348</v>
      </c>
      <c r="AL158" s="60"/>
      <c r="AM158" s="60"/>
      <c r="AN158" s="60"/>
      <c r="AO158" s="60"/>
      <c r="AP158" s="60"/>
      <c r="AQ158" s="92">
        <f>AG158*AK158*12</f>
        <v>52176</v>
      </c>
      <c r="AR158" s="92"/>
      <c r="AS158" s="92"/>
      <c r="AT158" s="92"/>
      <c r="AU158" s="92"/>
      <c r="AV158" s="92"/>
      <c r="AW158" s="92"/>
      <c r="AX158" s="92"/>
      <c r="AY158" s="67"/>
      <c r="AZ158" s="68"/>
      <c r="BA158" s="68"/>
      <c r="BB158" s="68"/>
      <c r="BC158" s="68"/>
      <c r="BD158" s="68"/>
      <c r="BE158" s="68"/>
      <c r="BF158" s="69"/>
      <c r="BG158" s="62">
        <f>AQ158/365*50</f>
        <v>7147.3972602739723</v>
      </c>
      <c r="BH158" s="62"/>
      <c r="BI158" s="62"/>
      <c r="BJ158" s="62"/>
      <c r="BK158" s="62"/>
      <c r="BL158" s="62"/>
      <c r="BM158" s="62"/>
      <c r="BN158" s="62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61">
        <f>SUM(AQ158:CU158)</f>
        <v>59323.397260273974</v>
      </c>
      <c r="CW158" s="61"/>
      <c r="CX158" s="61"/>
      <c r="CY158" s="61"/>
      <c r="CZ158" s="61"/>
      <c r="DA158" s="61"/>
      <c r="DB158" s="61"/>
      <c r="DC158" s="61"/>
      <c r="DD158" s="61"/>
      <c r="DE158" s="63"/>
    </row>
    <row r="159" spans="1:109" s="53" customFormat="1" ht="24.95" customHeight="1" x14ac:dyDescent="0.2">
      <c r="A159" s="79" t="s">
        <v>148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57" t="s">
        <v>147</v>
      </c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8">
        <v>400</v>
      </c>
      <c r="AE159" s="58"/>
      <c r="AF159" s="58"/>
      <c r="AG159" s="59">
        <v>1</v>
      </c>
      <c r="AH159" s="59"/>
      <c r="AI159" s="59"/>
      <c r="AJ159" s="59"/>
      <c r="AK159" s="60">
        <v>8000</v>
      </c>
      <c r="AL159" s="60"/>
      <c r="AM159" s="60"/>
      <c r="AN159" s="60"/>
      <c r="AO159" s="60"/>
      <c r="AP159" s="60"/>
      <c r="AQ159" s="61">
        <f t="shared" si="8"/>
        <v>96000</v>
      </c>
      <c r="AR159" s="61"/>
      <c r="AS159" s="61"/>
      <c r="AT159" s="61"/>
      <c r="AU159" s="61"/>
      <c r="AV159" s="61"/>
      <c r="AW159" s="61"/>
      <c r="AX159" s="61"/>
      <c r="AY159" s="67"/>
      <c r="AZ159" s="68"/>
      <c r="BA159" s="68"/>
      <c r="BB159" s="68"/>
      <c r="BC159" s="68"/>
      <c r="BD159" s="68"/>
      <c r="BE159" s="68"/>
      <c r="BF159" s="69"/>
      <c r="BG159" s="62">
        <f t="shared" si="7"/>
        <v>13150.68493150685</v>
      </c>
      <c r="BH159" s="62"/>
      <c r="BI159" s="62"/>
      <c r="BJ159" s="62"/>
      <c r="BK159" s="62"/>
      <c r="BL159" s="62"/>
      <c r="BM159" s="62"/>
      <c r="BN159" s="62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61">
        <f t="shared" si="6"/>
        <v>109150.68493150685</v>
      </c>
      <c r="CW159" s="61"/>
      <c r="CX159" s="61"/>
      <c r="CY159" s="61"/>
      <c r="CZ159" s="61"/>
      <c r="DA159" s="61"/>
      <c r="DB159" s="61"/>
      <c r="DC159" s="61"/>
      <c r="DD159" s="61"/>
      <c r="DE159" s="63"/>
    </row>
    <row r="160" spans="1:109" s="53" customFormat="1" ht="24.95" customHeight="1" x14ac:dyDescent="0.2">
      <c r="A160" s="64" t="s">
        <v>149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6"/>
      <c r="P160" s="57" t="s">
        <v>150</v>
      </c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8">
        <v>400</v>
      </c>
      <c r="AE160" s="58"/>
      <c r="AF160" s="58"/>
      <c r="AG160" s="59">
        <v>1</v>
      </c>
      <c r="AH160" s="59"/>
      <c r="AI160" s="59"/>
      <c r="AJ160" s="59"/>
      <c r="AK160" s="60">
        <v>5716</v>
      </c>
      <c r="AL160" s="60"/>
      <c r="AM160" s="60"/>
      <c r="AN160" s="60"/>
      <c r="AO160" s="60"/>
      <c r="AP160" s="60"/>
      <c r="AQ160" s="61">
        <f t="shared" si="8"/>
        <v>68592</v>
      </c>
      <c r="AR160" s="61"/>
      <c r="AS160" s="61"/>
      <c r="AT160" s="61"/>
      <c r="AU160" s="61"/>
      <c r="AV160" s="61"/>
      <c r="AW160" s="61"/>
      <c r="AX160" s="61"/>
      <c r="AY160" s="67"/>
      <c r="AZ160" s="68"/>
      <c r="BA160" s="68"/>
      <c r="BB160" s="68"/>
      <c r="BC160" s="68"/>
      <c r="BD160" s="68"/>
      <c r="BE160" s="68"/>
      <c r="BF160" s="69"/>
      <c r="BG160" s="62">
        <f t="shared" si="7"/>
        <v>9396.1643835616451</v>
      </c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1">
        <f t="shared" si="6"/>
        <v>77988.164383561641</v>
      </c>
      <c r="CW160" s="61"/>
      <c r="CX160" s="61"/>
      <c r="CY160" s="61"/>
      <c r="CZ160" s="61"/>
      <c r="DA160" s="61"/>
      <c r="DB160" s="61"/>
      <c r="DC160" s="61"/>
      <c r="DD160" s="61"/>
      <c r="DE160" s="63"/>
    </row>
    <row r="161" spans="1:109" s="53" customFormat="1" ht="24.95" customHeight="1" x14ac:dyDescent="0.2">
      <c r="A161" s="64" t="s">
        <v>151</v>
      </c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6"/>
      <c r="P161" s="90" t="s">
        <v>152</v>
      </c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58">
        <v>400</v>
      </c>
      <c r="AE161" s="58"/>
      <c r="AF161" s="58"/>
      <c r="AG161" s="91">
        <v>1</v>
      </c>
      <c r="AH161" s="91"/>
      <c r="AI161" s="91"/>
      <c r="AJ161" s="91"/>
      <c r="AK161" s="60">
        <v>6218</v>
      </c>
      <c r="AL161" s="60"/>
      <c r="AM161" s="60"/>
      <c r="AN161" s="60"/>
      <c r="AO161" s="60"/>
      <c r="AP161" s="60"/>
      <c r="AQ161" s="92">
        <f t="shared" si="8"/>
        <v>74616</v>
      </c>
      <c r="AR161" s="92"/>
      <c r="AS161" s="92"/>
      <c r="AT161" s="92"/>
      <c r="AU161" s="92"/>
      <c r="AV161" s="92"/>
      <c r="AW161" s="92"/>
      <c r="AX161" s="92"/>
      <c r="AY161" s="67"/>
      <c r="AZ161" s="68"/>
      <c r="BA161" s="68"/>
      <c r="BB161" s="68"/>
      <c r="BC161" s="68"/>
      <c r="BD161" s="68"/>
      <c r="BE161" s="68"/>
      <c r="BF161" s="69"/>
      <c r="BG161" s="62">
        <f t="shared" si="7"/>
        <v>10221.369863013699</v>
      </c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1">
        <f t="shared" si="6"/>
        <v>84837.369863013693</v>
      </c>
      <c r="CW161" s="61"/>
      <c r="CX161" s="61"/>
      <c r="CY161" s="61"/>
      <c r="CZ161" s="61"/>
      <c r="DA161" s="61"/>
      <c r="DB161" s="61"/>
      <c r="DC161" s="61"/>
      <c r="DD161" s="61"/>
      <c r="DE161" s="63"/>
    </row>
    <row r="162" spans="1:109" s="53" customFormat="1" ht="24.95" customHeight="1" x14ac:dyDescent="0.2">
      <c r="A162" s="79" t="s">
        <v>153</v>
      </c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57" t="s">
        <v>154</v>
      </c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8">
        <v>500</v>
      </c>
      <c r="AE162" s="58"/>
      <c r="AF162" s="58"/>
      <c r="AG162" s="59">
        <v>1</v>
      </c>
      <c r="AH162" s="59"/>
      <c r="AI162" s="59"/>
      <c r="AJ162" s="59"/>
      <c r="AK162" s="60">
        <v>21526</v>
      </c>
      <c r="AL162" s="60"/>
      <c r="AM162" s="60"/>
      <c r="AN162" s="60"/>
      <c r="AO162" s="60"/>
      <c r="AP162" s="60"/>
      <c r="AQ162" s="61">
        <f t="shared" si="8"/>
        <v>258312</v>
      </c>
      <c r="AR162" s="61"/>
      <c r="AS162" s="61"/>
      <c r="AT162" s="61"/>
      <c r="AU162" s="61"/>
      <c r="AV162" s="61"/>
      <c r="AW162" s="61"/>
      <c r="AX162" s="61"/>
      <c r="AY162" s="67"/>
      <c r="AZ162" s="68"/>
      <c r="BA162" s="68"/>
      <c r="BB162" s="68"/>
      <c r="BC162" s="68"/>
      <c r="BD162" s="68"/>
      <c r="BE162" s="68"/>
      <c r="BF162" s="69"/>
      <c r="BG162" s="62">
        <f t="shared" si="7"/>
        <v>35385.205479452052</v>
      </c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1">
        <f t="shared" si="6"/>
        <v>293697.20547945204</v>
      </c>
      <c r="CW162" s="61"/>
      <c r="CX162" s="61"/>
      <c r="CY162" s="61"/>
      <c r="CZ162" s="61"/>
      <c r="DA162" s="61"/>
      <c r="DB162" s="61"/>
      <c r="DC162" s="61"/>
      <c r="DD162" s="61"/>
      <c r="DE162" s="63"/>
    </row>
    <row r="163" spans="1:109" s="53" customFormat="1" ht="24.95" customHeight="1" x14ac:dyDescent="0.2">
      <c r="A163" s="79" t="s">
        <v>155</v>
      </c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57" t="s">
        <v>154</v>
      </c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8">
        <v>500</v>
      </c>
      <c r="AE163" s="58"/>
      <c r="AF163" s="58"/>
      <c r="AG163" s="59">
        <v>1</v>
      </c>
      <c r="AH163" s="59"/>
      <c r="AI163" s="59"/>
      <c r="AJ163" s="59"/>
      <c r="AK163" s="60">
        <v>12696</v>
      </c>
      <c r="AL163" s="60"/>
      <c r="AM163" s="60"/>
      <c r="AN163" s="60"/>
      <c r="AO163" s="60"/>
      <c r="AP163" s="60"/>
      <c r="AQ163" s="61">
        <f t="shared" si="8"/>
        <v>152352</v>
      </c>
      <c r="AR163" s="61"/>
      <c r="AS163" s="61"/>
      <c r="AT163" s="61"/>
      <c r="AU163" s="61"/>
      <c r="AV163" s="61"/>
      <c r="AW163" s="61"/>
      <c r="AX163" s="61"/>
      <c r="AY163" s="67"/>
      <c r="AZ163" s="68"/>
      <c r="BA163" s="68"/>
      <c r="BB163" s="68"/>
      <c r="BC163" s="68"/>
      <c r="BD163" s="68"/>
      <c r="BE163" s="68"/>
      <c r="BF163" s="69"/>
      <c r="BG163" s="62">
        <f t="shared" si="7"/>
        <v>20870.136986301368</v>
      </c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1">
        <f t="shared" si="6"/>
        <v>173222.13698630137</v>
      </c>
      <c r="CW163" s="61"/>
      <c r="CX163" s="61"/>
      <c r="CY163" s="61"/>
      <c r="CZ163" s="61"/>
      <c r="DA163" s="61"/>
      <c r="DB163" s="61"/>
      <c r="DC163" s="61"/>
      <c r="DD163" s="61"/>
      <c r="DE163" s="63"/>
    </row>
    <row r="164" spans="1:109" s="53" customFormat="1" ht="24.95" customHeight="1" x14ac:dyDescent="0.2">
      <c r="A164" s="79" t="s">
        <v>41</v>
      </c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57" t="s">
        <v>156</v>
      </c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8">
        <v>500</v>
      </c>
      <c r="AE164" s="58"/>
      <c r="AF164" s="58"/>
      <c r="AG164" s="59">
        <v>1</v>
      </c>
      <c r="AH164" s="59"/>
      <c r="AI164" s="59"/>
      <c r="AJ164" s="59"/>
      <c r="AK164" s="60">
        <v>7098</v>
      </c>
      <c r="AL164" s="60"/>
      <c r="AM164" s="60"/>
      <c r="AN164" s="60"/>
      <c r="AO164" s="60"/>
      <c r="AP164" s="60"/>
      <c r="AQ164" s="61">
        <f>AG164*AK164*12</f>
        <v>85176</v>
      </c>
      <c r="AR164" s="61"/>
      <c r="AS164" s="61"/>
      <c r="AT164" s="61"/>
      <c r="AU164" s="61"/>
      <c r="AV164" s="61"/>
      <c r="AW164" s="61"/>
      <c r="AX164" s="61"/>
      <c r="AY164" s="67"/>
      <c r="AZ164" s="68"/>
      <c r="BA164" s="68"/>
      <c r="BB164" s="68"/>
      <c r="BC164" s="68"/>
      <c r="BD164" s="68"/>
      <c r="BE164" s="68"/>
      <c r="BF164" s="69"/>
      <c r="BG164" s="62">
        <f>AQ164/365*50</f>
        <v>11667.945205479453</v>
      </c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1">
        <f>SUM(AQ164:CU164)</f>
        <v>96843.945205479453</v>
      </c>
      <c r="CW164" s="61"/>
      <c r="CX164" s="61"/>
      <c r="CY164" s="61"/>
      <c r="CZ164" s="61"/>
      <c r="DA164" s="61"/>
      <c r="DB164" s="61"/>
      <c r="DC164" s="61"/>
      <c r="DD164" s="61"/>
      <c r="DE164" s="63"/>
    </row>
    <row r="165" spans="1:109" s="53" customFormat="1" ht="24.95" customHeight="1" x14ac:dyDescent="0.2">
      <c r="A165" s="79" t="s">
        <v>157</v>
      </c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57" t="s">
        <v>156</v>
      </c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8">
        <v>500</v>
      </c>
      <c r="AE165" s="58"/>
      <c r="AF165" s="58"/>
      <c r="AG165" s="59">
        <v>1</v>
      </c>
      <c r="AH165" s="59"/>
      <c r="AI165" s="59"/>
      <c r="AJ165" s="59"/>
      <c r="AK165" s="60">
        <v>8484</v>
      </c>
      <c r="AL165" s="60"/>
      <c r="AM165" s="60"/>
      <c r="AN165" s="60"/>
      <c r="AO165" s="60"/>
      <c r="AP165" s="60"/>
      <c r="AQ165" s="61">
        <f>AG165*AK165*12</f>
        <v>101808</v>
      </c>
      <c r="AR165" s="61"/>
      <c r="AS165" s="61"/>
      <c r="AT165" s="61"/>
      <c r="AU165" s="61"/>
      <c r="AV165" s="61"/>
      <c r="AW165" s="61"/>
      <c r="AX165" s="61"/>
      <c r="AY165" s="67"/>
      <c r="AZ165" s="68"/>
      <c r="BA165" s="68"/>
      <c r="BB165" s="68"/>
      <c r="BC165" s="68"/>
      <c r="BD165" s="68"/>
      <c r="BE165" s="68"/>
      <c r="BF165" s="69"/>
      <c r="BG165" s="62">
        <f t="shared" si="7"/>
        <v>13946.301369863013</v>
      </c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1">
        <f>SUM(AQ165:CU165)</f>
        <v>115754.30136986301</v>
      </c>
      <c r="CW165" s="61"/>
      <c r="CX165" s="61"/>
      <c r="CY165" s="61"/>
      <c r="CZ165" s="61"/>
      <c r="DA165" s="61"/>
      <c r="DB165" s="61"/>
      <c r="DC165" s="61"/>
      <c r="DD165" s="61"/>
      <c r="DE165" s="63"/>
    </row>
    <row r="166" spans="1:109" s="53" customFormat="1" ht="24.95" customHeight="1" x14ac:dyDescent="0.2">
      <c r="A166" s="64" t="s">
        <v>158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6"/>
      <c r="P166" s="57" t="s">
        <v>156</v>
      </c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8">
        <v>500</v>
      </c>
      <c r="AE166" s="58"/>
      <c r="AF166" s="58"/>
      <c r="AG166" s="59">
        <v>2</v>
      </c>
      <c r="AH166" s="59"/>
      <c r="AI166" s="59"/>
      <c r="AJ166" s="59"/>
      <c r="AK166" s="60">
        <v>5084</v>
      </c>
      <c r="AL166" s="60"/>
      <c r="AM166" s="60"/>
      <c r="AN166" s="60"/>
      <c r="AO166" s="60"/>
      <c r="AP166" s="60"/>
      <c r="AQ166" s="61">
        <f t="shared" si="8"/>
        <v>122016</v>
      </c>
      <c r="AR166" s="61"/>
      <c r="AS166" s="61"/>
      <c r="AT166" s="61"/>
      <c r="AU166" s="61"/>
      <c r="AV166" s="61"/>
      <c r="AW166" s="61"/>
      <c r="AX166" s="61"/>
      <c r="AY166" s="67"/>
      <c r="AZ166" s="68"/>
      <c r="BA166" s="68"/>
      <c r="BB166" s="68"/>
      <c r="BC166" s="68"/>
      <c r="BD166" s="68"/>
      <c r="BE166" s="68"/>
      <c r="BF166" s="69"/>
      <c r="BG166" s="62">
        <f t="shared" si="7"/>
        <v>16714.520547945205</v>
      </c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1">
        <f t="shared" si="6"/>
        <v>138730.5205479452</v>
      </c>
      <c r="CW166" s="61"/>
      <c r="CX166" s="61"/>
      <c r="CY166" s="61"/>
      <c r="CZ166" s="61"/>
      <c r="DA166" s="61"/>
      <c r="DB166" s="61"/>
      <c r="DC166" s="61"/>
      <c r="DD166" s="61"/>
      <c r="DE166" s="63"/>
    </row>
    <row r="167" spans="1:109" s="53" customFormat="1" ht="24.95" customHeight="1" x14ac:dyDescent="0.2">
      <c r="A167" s="79" t="s">
        <v>159</v>
      </c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57" t="s">
        <v>156</v>
      </c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8">
        <v>500</v>
      </c>
      <c r="AE167" s="58"/>
      <c r="AF167" s="58"/>
      <c r="AG167" s="59">
        <v>3</v>
      </c>
      <c r="AH167" s="59"/>
      <c r="AI167" s="59"/>
      <c r="AJ167" s="59"/>
      <c r="AK167" s="60">
        <v>5460</v>
      </c>
      <c r="AL167" s="60"/>
      <c r="AM167" s="60"/>
      <c r="AN167" s="60"/>
      <c r="AO167" s="60"/>
      <c r="AP167" s="60"/>
      <c r="AQ167" s="61">
        <f t="shared" si="8"/>
        <v>196560</v>
      </c>
      <c r="AR167" s="61"/>
      <c r="AS167" s="61"/>
      <c r="AT167" s="61"/>
      <c r="AU167" s="61"/>
      <c r="AV167" s="61"/>
      <c r="AW167" s="61"/>
      <c r="AX167" s="61"/>
      <c r="AY167" s="67"/>
      <c r="AZ167" s="68"/>
      <c r="BA167" s="68"/>
      <c r="BB167" s="68"/>
      <c r="BC167" s="68"/>
      <c r="BD167" s="68"/>
      <c r="BE167" s="68"/>
      <c r="BF167" s="69"/>
      <c r="BG167" s="62">
        <f t="shared" si="7"/>
        <v>26926.027397260277</v>
      </c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1">
        <f t="shared" si="6"/>
        <v>223486.02739726027</v>
      </c>
      <c r="CW167" s="61"/>
      <c r="CX167" s="61"/>
      <c r="CY167" s="61"/>
      <c r="CZ167" s="61"/>
      <c r="DA167" s="61"/>
      <c r="DB167" s="61"/>
      <c r="DC167" s="61"/>
      <c r="DD167" s="61"/>
      <c r="DE167" s="63"/>
    </row>
    <row r="168" spans="1:109" s="53" customFormat="1" ht="24.95" customHeight="1" x14ac:dyDescent="0.2">
      <c r="A168" s="79" t="s">
        <v>160</v>
      </c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57" t="s">
        <v>156</v>
      </c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8">
        <v>500</v>
      </c>
      <c r="AE168" s="58"/>
      <c r="AF168" s="58"/>
      <c r="AG168" s="59">
        <v>1</v>
      </c>
      <c r="AH168" s="59"/>
      <c r="AI168" s="59"/>
      <c r="AJ168" s="59"/>
      <c r="AK168" s="60">
        <v>12694</v>
      </c>
      <c r="AL168" s="60"/>
      <c r="AM168" s="60"/>
      <c r="AN168" s="60"/>
      <c r="AO168" s="60"/>
      <c r="AP168" s="60"/>
      <c r="AQ168" s="61">
        <f t="shared" si="8"/>
        <v>152328</v>
      </c>
      <c r="AR168" s="61"/>
      <c r="AS168" s="61"/>
      <c r="AT168" s="61"/>
      <c r="AU168" s="61"/>
      <c r="AV168" s="61"/>
      <c r="AW168" s="61"/>
      <c r="AX168" s="61"/>
      <c r="AY168" s="67"/>
      <c r="AZ168" s="68"/>
      <c r="BA168" s="68"/>
      <c r="BB168" s="68"/>
      <c r="BC168" s="68"/>
      <c r="BD168" s="68"/>
      <c r="BE168" s="68"/>
      <c r="BF168" s="69"/>
      <c r="BG168" s="62">
        <f t="shared" si="7"/>
        <v>20866.849315068492</v>
      </c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1">
        <f t="shared" si="6"/>
        <v>173194.84931506848</v>
      </c>
      <c r="CW168" s="61"/>
      <c r="CX168" s="61"/>
      <c r="CY168" s="61"/>
      <c r="CZ168" s="61"/>
      <c r="DA168" s="61"/>
      <c r="DB168" s="61"/>
      <c r="DC168" s="61"/>
      <c r="DD168" s="61"/>
      <c r="DE168" s="63"/>
    </row>
    <row r="169" spans="1:109" s="53" customFormat="1" ht="24.95" customHeight="1" x14ac:dyDescent="0.2">
      <c r="A169" s="64" t="s">
        <v>161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6"/>
      <c r="P169" s="57" t="s">
        <v>162</v>
      </c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8">
        <v>400</v>
      </c>
      <c r="AE169" s="58"/>
      <c r="AF169" s="58"/>
      <c r="AG169" s="59">
        <v>1</v>
      </c>
      <c r="AH169" s="59"/>
      <c r="AI169" s="59"/>
      <c r="AJ169" s="59"/>
      <c r="AK169" s="60">
        <v>3282</v>
      </c>
      <c r="AL169" s="60"/>
      <c r="AM169" s="60"/>
      <c r="AN169" s="60"/>
      <c r="AO169" s="60"/>
      <c r="AP169" s="60"/>
      <c r="AQ169" s="61">
        <f t="shared" si="8"/>
        <v>39384</v>
      </c>
      <c r="AR169" s="61"/>
      <c r="AS169" s="61"/>
      <c r="AT169" s="61"/>
      <c r="AU169" s="61"/>
      <c r="AV169" s="61"/>
      <c r="AW169" s="61"/>
      <c r="AX169" s="61"/>
      <c r="AY169" s="67"/>
      <c r="AZ169" s="68"/>
      <c r="BA169" s="68"/>
      <c r="BB169" s="68"/>
      <c r="BC169" s="68"/>
      <c r="BD169" s="68"/>
      <c r="BE169" s="68"/>
      <c r="BF169" s="69"/>
      <c r="BG169" s="62">
        <f t="shared" si="7"/>
        <v>5395.0684931506848</v>
      </c>
      <c r="BH169" s="62"/>
      <c r="BI169" s="62"/>
      <c r="BJ169" s="62"/>
      <c r="BK169" s="62"/>
      <c r="BL169" s="62"/>
      <c r="BM169" s="62"/>
      <c r="BN169" s="62"/>
      <c r="BO169" s="67"/>
      <c r="BP169" s="68"/>
      <c r="BQ169" s="68"/>
      <c r="BR169" s="68"/>
      <c r="BS169" s="68"/>
      <c r="BT169" s="68"/>
      <c r="BU169" s="68"/>
      <c r="BV169" s="69"/>
      <c r="BW169" s="67"/>
      <c r="BX169" s="68"/>
      <c r="BY169" s="68"/>
      <c r="BZ169" s="68"/>
      <c r="CA169" s="68"/>
      <c r="CB169" s="68"/>
      <c r="CC169" s="68"/>
      <c r="CD169" s="69"/>
      <c r="CE169" s="67"/>
      <c r="CF169" s="68"/>
      <c r="CG169" s="68"/>
      <c r="CH169" s="68"/>
      <c r="CI169" s="68"/>
      <c r="CJ169" s="68"/>
      <c r="CK169" s="68"/>
      <c r="CL169" s="68"/>
      <c r="CM169" s="69"/>
      <c r="CN169" s="67"/>
      <c r="CO169" s="68"/>
      <c r="CP169" s="68"/>
      <c r="CQ169" s="68"/>
      <c r="CR169" s="68"/>
      <c r="CS169" s="68"/>
      <c r="CT169" s="68"/>
      <c r="CU169" s="69"/>
      <c r="CV169" s="61">
        <f t="shared" si="6"/>
        <v>44779.068493150684</v>
      </c>
      <c r="CW169" s="61"/>
      <c r="CX169" s="61"/>
      <c r="CY169" s="61"/>
      <c r="CZ169" s="61"/>
      <c r="DA169" s="61"/>
      <c r="DB169" s="61"/>
      <c r="DC169" s="61"/>
      <c r="DD169" s="61"/>
      <c r="DE169" s="63"/>
    </row>
    <row r="170" spans="1:109" s="53" customFormat="1" ht="24.95" customHeight="1" x14ac:dyDescent="0.2">
      <c r="A170" s="64" t="s">
        <v>100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6"/>
      <c r="P170" s="90" t="s">
        <v>162</v>
      </c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58">
        <v>400</v>
      </c>
      <c r="AE170" s="58"/>
      <c r="AF170" s="58"/>
      <c r="AG170" s="91">
        <v>1</v>
      </c>
      <c r="AH170" s="91"/>
      <c r="AI170" s="91"/>
      <c r="AJ170" s="91"/>
      <c r="AK170" s="60">
        <v>7640</v>
      </c>
      <c r="AL170" s="60"/>
      <c r="AM170" s="60"/>
      <c r="AN170" s="60"/>
      <c r="AO170" s="60"/>
      <c r="AP170" s="60"/>
      <c r="AQ170" s="92">
        <f t="shared" si="8"/>
        <v>91680</v>
      </c>
      <c r="AR170" s="92"/>
      <c r="AS170" s="92"/>
      <c r="AT170" s="92"/>
      <c r="AU170" s="92"/>
      <c r="AV170" s="92"/>
      <c r="AW170" s="92"/>
      <c r="AX170" s="92"/>
      <c r="AY170" s="67"/>
      <c r="AZ170" s="68"/>
      <c r="BA170" s="68"/>
      <c r="BB170" s="68"/>
      <c r="BC170" s="68"/>
      <c r="BD170" s="68"/>
      <c r="BE170" s="68"/>
      <c r="BF170" s="69"/>
      <c r="BG170" s="62">
        <f t="shared" si="7"/>
        <v>12558.904109589041</v>
      </c>
      <c r="BH170" s="62"/>
      <c r="BI170" s="62"/>
      <c r="BJ170" s="62"/>
      <c r="BK170" s="62"/>
      <c r="BL170" s="62"/>
      <c r="BM170" s="62"/>
      <c r="BN170" s="62"/>
      <c r="BO170" s="67"/>
      <c r="BP170" s="68"/>
      <c r="BQ170" s="68"/>
      <c r="BR170" s="68"/>
      <c r="BS170" s="68"/>
      <c r="BT170" s="68"/>
      <c r="BU170" s="68"/>
      <c r="BV170" s="69"/>
      <c r="BW170" s="67"/>
      <c r="BX170" s="68"/>
      <c r="BY170" s="68"/>
      <c r="BZ170" s="68"/>
      <c r="CA170" s="68"/>
      <c r="CB170" s="68"/>
      <c r="CC170" s="68"/>
      <c r="CD170" s="69"/>
      <c r="CE170" s="67"/>
      <c r="CF170" s="68"/>
      <c r="CG170" s="68"/>
      <c r="CH170" s="68"/>
      <c r="CI170" s="68"/>
      <c r="CJ170" s="68"/>
      <c r="CK170" s="68"/>
      <c r="CL170" s="68"/>
      <c r="CM170" s="69"/>
      <c r="CN170" s="67"/>
      <c r="CO170" s="68"/>
      <c r="CP170" s="68"/>
      <c r="CQ170" s="68"/>
      <c r="CR170" s="68"/>
      <c r="CS170" s="68"/>
      <c r="CT170" s="68"/>
      <c r="CU170" s="69"/>
      <c r="CV170" s="61">
        <f t="shared" si="6"/>
        <v>104238.90410958904</v>
      </c>
      <c r="CW170" s="61"/>
      <c r="CX170" s="61"/>
      <c r="CY170" s="61"/>
      <c r="CZ170" s="61"/>
      <c r="DA170" s="61"/>
      <c r="DB170" s="61"/>
      <c r="DC170" s="61"/>
      <c r="DD170" s="61"/>
      <c r="DE170" s="63"/>
    </row>
    <row r="171" spans="1:109" s="53" customFormat="1" ht="24.95" customHeight="1" x14ac:dyDescent="0.2">
      <c r="A171" s="79" t="s">
        <v>163</v>
      </c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57" t="s">
        <v>164</v>
      </c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8">
        <v>400</v>
      </c>
      <c r="AE171" s="58"/>
      <c r="AF171" s="58"/>
      <c r="AG171" s="59">
        <v>1</v>
      </c>
      <c r="AH171" s="59"/>
      <c r="AI171" s="59"/>
      <c r="AJ171" s="59"/>
      <c r="AK171" s="60">
        <v>11324</v>
      </c>
      <c r="AL171" s="60"/>
      <c r="AM171" s="60"/>
      <c r="AN171" s="60"/>
      <c r="AO171" s="60"/>
      <c r="AP171" s="60"/>
      <c r="AQ171" s="61">
        <f t="shared" si="8"/>
        <v>135888</v>
      </c>
      <c r="AR171" s="61"/>
      <c r="AS171" s="61"/>
      <c r="AT171" s="61"/>
      <c r="AU171" s="61"/>
      <c r="AV171" s="61"/>
      <c r="AW171" s="61"/>
      <c r="AX171" s="61"/>
      <c r="AY171" s="67"/>
      <c r="AZ171" s="68"/>
      <c r="BA171" s="68"/>
      <c r="BB171" s="68"/>
      <c r="BC171" s="68"/>
      <c r="BD171" s="68"/>
      <c r="BE171" s="68"/>
      <c r="BF171" s="69"/>
      <c r="BG171" s="62">
        <f t="shared" si="7"/>
        <v>18614.794520547945</v>
      </c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1">
        <f t="shared" si="6"/>
        <v>154502.79452054793</v>
      </c>
      <c r="CW171" s="61"/>
      <c r="CX171" s="61"/>
      <c r="CY171" s="61"/>
      <c r="CZ171" s="61"/>
      <c r="DA171" s="61"/>
      <c r="DB171" s="61"/>
      <c r="DC171" s="61"/>
      <c r="DD171" s="61"/>
      <c r="DE171" s="63"/>
    </row>
    <row r="172" spans="1:109" s="53" customFormat="1" ht="24.95" customHeight="1" x14ac:dyDescent="0.2">
      <c r="A172" s="64" t="s">
        <v>42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6"/>
      <c r="P172" s="90" t="s">
        <v>165</v>
      </c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58">
        <v>400</v>
      </c>
      <c r="AE172" s="58"/>
      <c r="AF172" s="58"/>
      <c r="AG172" s="91">
        <v>1</v>
      </c>
      <c r="AH172" s="91"/>
      <c r="AI172" s="91"/>
      <c r="AJ172" s="91"/>
      <c r="AK172" s="60">
        <v>11324</v>
      </c>
      <c r="AL172" s="60"/>
      <c r="AM172" s="60"/>
      <c r="AN172" s="60"/>
      <c r="AO172" s="60"/>
      <c r="AP172" s="60"/>
      <c r="AQ172" s="92">
        <f t="shared" si="8"/>
        <v>135888</v>
      </c>
      <c r="AR172" s="92"/>
      <c r="AS172" s="92"/>
      <c r="AT172" s="92"/>
      <c r="AU172" s="92"/>
      <c r="AV172" s="92"/>
      <c r="AW172" s="92"/>
      <c r="AX172" s="92"/>
      <c r="AY172" s="67"/>
      <c r="AZ172" s="68"/>
      <c r="BA172" s="68"/>
      <c r="BB172" s="68"/>
      <c r="BC172" s="68"/>
      <c r="BD172" s="68"/>
      <c r="BE172" s="68"/>
      <c r="BF172" s="69"/>
      <c r="BG172" s="62">
        <f t="shared" si="7"/>
        <v>18614.794520547945</v>
      </c>
      <c r="BH172" s="62"/>
      <c r="BI172" s="62"/>
      <c r="BJ172" s="62"/>
      <c r="BK172" s="62"/>
      <c r="BL172" s="62"/>
      <c r="BM172" s="62"/>
      <c r="BN172" s="62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61">
        <f t="shared" si="6"/>
        <v>154502.79452054793</v>
      </c>
      <c r="CW172" s="61"/>
      <c r="CX172" s="61"/>
      <c r="CY172" s="61"/>
      <c r="CZ172" s="61"/>
      <c r="DA172" s="61"/>
      <c r="DB172" s="61"/>
      <c r="DC172" s="61"/>
      <c r="DD172" s="61"/>
      <c r="DE172" s="63"/>
    </row>
    <row r="173" spans="1:109" s="53" customFormat="1" ht="24.95" customHeight="1" x14ac:dyDescent="0.2">
      <c r="A173" s="79" t="s">
        <v>41</v>
      </c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57" t="s">
        <v>165</v>
      </c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8">
        <v>400</v>
      </c>
      <c r="AE173" s="58"/>
      <c r="AF173" s="58"/>
      <c r="AG173" s="59">
        <v>1</v>
      </c>
      <c r="AH173" s="59"/>
      <c r="AI173" s="59"/>
      <c r="AJ173" s="59"/>
      <c r="AK173" s="60">
        <v>2726</v>
      </c>
      <c r="AL173" s="60"/>
      <c r="AM173" s="60"/>
      <c r="AN173" s="60"/>
      <c r="AO173" s="60"/>
      <c r="AP173" s="60"/>
      <c r="AQ173" s="61">
        <f t="shared" si="8"/>
        <v>32712</v>
      </c>
      <c r="AR173" s="61"/>
      <c r="AS173" s="61"/>
      <c r="AT173" s="61"/>
      <c r="AU173" s="61"/>
      <c r="AV173" s="61"/>
      <c r="AW173" s="61"/>
      <c r="AX173" s="61"/>
      <c r="AY173" s="67"/>
      <c r="AZ173" s="68"/>
      <c r="BA173" s="68"/>
      <c r="BB173" s="68"/>
      <c r="BC173" s="68"/>
      <c r="BD173" s="68"/>
      <c r="BE173" s="68"/>
      <c r="BF173" s="69"/>
      <c r="BG173" s="62">
        <f t="shared" si="7"/>
        <v>4481.0958904109593</v>
      </c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1">
        <f t="shared" si="6"/>
        <v>37193.095890410958</v>
      </c>
      <c r="CW173" s="61"/>
      <c r="CX173" s="61"/>
      <c r="CY173" s="61"/>
      <c r="CZ173" s="61"/>
      <c r="DA173" s="61"/>
      <c r="DB173" s="61"/>
      <c r="DC173" s="61"/>
      <c r="DD173" s="61"/>
      <c r="DE173" s="63"/>
    </row>
    <row r="174" spans="1:109" s="53" customFormat="1" ht="24.95" customHeight="1" x14ac:dyDescent="0.2">
      <c r="A174" s="64" t="s">
        <v>166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6"/>
      <c r="P174" s="57" t="s">
        <v>167</v>
      </c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8">
        <v>400</v>
      </c>
      <c r="AE174" s="58"/>
      <c r="AF174" s="58"/>
      <c r="AG174" s="59">
        <v>1</v>
      </c>
      <c r="AH174" s="59"/>
      <c r="AI174" s="59"/>
      <c r="AJ174" s="59"/>
      <c r="AK174" s="60">
        <v>11324</v>
      </c>
      <c r="AL174" s="60"/>
      <c r="AM174" s="60"/>
      <c r="AN174" s="60"/>
      <c r="AO174" s="60"/>
      <c r="AP174" s="60"/>
      <c r="AQ174" s="61">
        <f t="shared" si="8"/>
        <v>135888</v>
      </c>
      <c r="AR174" s="61"/>
      <c r="AS174" s="61"/>
      <c r="AT174" s="61"/>
      <c r="AU174" s="61"/>
      <c r="AV174" s="61"/>
      <c r="AW174" s="61"/>
      <c r="AX174" s="61"/>
      <c r="AY174" s="67"/>
      <c r="AZ174" s="68"/>
      <c r="BA174" s="68"/>
      <c r="BB174" s="68"/>
      <c r="BC174" s="68"/>
      <c r="BD174" s="68"/>
      <c r="BE174" s="68"/>
      <c r="BF174" s="69"/>
      <c r="BG174" s="62">
        <f t="shared" si="7"/>
        <v>18614.794520547945</v>
      </c>
      <c r="BH174" s="62"/>
      <c r="BI174" s="62"/>
      <c r="BJ174" s="62"/>
      <c r="BK174" s="62"/>
      <c r="BL174" s="62"/>
      <c r="BM174" s="62"/>
      <c r="BN174" s="62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61">
        <f t="shared" si="6"/>
        <v>154502.79452054793</v>
      </c>
      <c r="CW174" s="61"/>
      <c r="CX174" s="61"/>
      <c r="CY174" s="61"/>
      <c r="CZ174" s="61"/>
      <c r="DA174" s="61"/>
      <c r="DB174" s="61"/>
      <c r="DC174" s="61"/>
      <c r="DD174" s="61"/>
      <c r="DE174" s="63"/>
    </row>
    <row r="175" spans="1:109" s="53" customFormat="1" ht="24.95" customHeight="1" x14ac:dyDescent="0.2">
      <c r="A175" s="79" t="s">
        <v>26</v>
      </c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57" t="s">
        <v>167</v>
      </c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8">
        <v>400</v>
      </c>
      <c r="AE175" s="58"/>
      <c r="AF175" s="58"/>
      <c r="AG175" s="59">
        <v>1</v>
      </c>
      <c r="AH175" s="59"/>
      <c r="AI175" s="59"/>
      <c r="AJ175" s="59"/>
      <c r="AK175" s="60">
        <v>8026.0000000000009</v>
      </c>
      <c r="AL175" s="60"/>
      <c r="AM175" s="60"/>
      <c r="AN175" s="60"/>
      <c r="AO175" s="60"/>
      <c r="AP175" s="60"/>
      <c r="AQ175" s="61">
        <f t="shared" si="8"/>
        <v>96312.000000000015</v>
      </c>
      <c r="AR175" s="61"/>
      <c r="AS175" s="61"/>
      <c r="AT175" s="61"/>
      <c r="AU175" s="61"/>
      <c r="AV175" s="61"/>
      <c r="AW175" s="61"/>
      <c r="AX175" s="61"/>
      <c r="AY175" s="67"/>
      <c r="AZ175" s="68"/>
      <c r="BA175" s="68"/>
      <c r="BB175" s="68"/>
      <c r="BC175" s="68"/>
      <c r="BD175" s="68"/>
      <c r="BE175" s="68"/>
      <c r="BF175" s="69"/>
      <c r="BG175" s="62">
        <f t="shared" si="7"/>
        <v>13193.424657534248</v>
      </c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1">
        <f t="shared" si="6"/>
        <v>109505.42465753425</v>
      </c>
      <c r="CW175" s="61"/>
      <c r="CX175" s="61"/>
      <c r="CY175" s="61"/>
      <c r="CZ175" s="61"/>
      <c r="DA175" s="61"/>
      <c r="DB175" s="61"/>
      <c r="DC175" s="61"/>
      <c r="DD175" s="61"/>
      <c r="DE175" s="63"/>
    </row>
    <row r="176" spans="1:109" s="53" customFormat="1" ht="24.95" customHeight="1" x14ac:dyDescent="0.2">
      <c r="A176" s="79" t="s">
        <v>41</v>
      </c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57" t="s">
        <v>167</v>
      </c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8">
        <v>400</v>
      </c>
      <c r="AE176" s="58"/>
      <c r="AF176" s="58"/>
      <c r="AG176" s="59">
        <v>1</v>
      </c>
      <c r="AH176" s="59"/>
      <c r="AI176" s="59"/>
      <c r="AJ176" s="59"/>
      <c r="AK176" s="60">
        <v>8026.0000000000009</v>
      </c>
      <c r="AL176" s="60"/>
      <c r="AM176" s="60"/>
      <c r="AN176" s="60"/>
      <c r="AO176" s="60"/>
      <c r="AP176" s="60"/>
      <c r="AQ176" s="61">
        <f>AG176*AK176*12</f>
        <v>96312.000000000015</v>
      </c>
      <c r="AR176" s="61"/>
      <c r="AS176" s="61"/>
      <c r="AT176" s="61"/>
      <c r="AU176" s="61"/>
      <c r="AV176" s="61"/>
      <c r="AW176" s="61"/>
      <c r="AX176" s="61"/>
      <c r="AY176" s="67"/>
      <c r="AZ176" s="68"/>
      <c r="BA176" s="68"/>
      <c r="BB176" s="68"/>
      <c r="BC176" s="68"/>
      <c r="BD176" s="68"/>
      <c r="BE176" s="68"/>
      <c r="BF176" s="69"/>
      <c r="BG176" s="62">
        <f t="shared" si="7"/>
        <v>13193.424657534248</v>
      </c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1">
        <f t="shared" si="6"/>
        <v>109505.42465753425</v>
      </c>
      <c r="CW176" s="61"/>
      <c r="CX176" s="61"/>
      <c r="CY176" s="61"/>
      <c r="CZ176" s="61"/>
      <c r="DA176" s="61"/>
      <c r="DB176" s="61"/>
      <c r="DC176" s="61"/>
      <c r="DD176" s="61"/>
      <c r="DE176" s="63"/>
    </row>
    <row r="177" spans="1:109" s="53" customFormat="1" ht="24.95" customHeight="1" x14ac:dyDescent="0.2">
      <c r="A177" s="79" t="s">
        <v>166</v>
      </c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57" t="s">
        <v>168</v>
      </c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8">
        <v>400</v>
      </c>
      <c r="AE177" s="58"/>
      <c r="AF177" s="58"/>
      <c r="AG177" s="59">
        <v>1</v>
      </c>
      <c r="AH177" s="59"/>
      <c r="AI177" s="59"/>
      <c r="AJ177" s="59"/>
      <c r="AK177" s="60">
        <v>8840</v>
      </c>
      <c r="AL177" s="60"/>
      <c r="AM177" s="60"/>
      <c r="AN177" s="60"/>
      <c r="AO177" s="60"/>
      <c r="AP177" s="60"/>
      <c r="AQ177" s="61">
        <f t="shared" si="8"/>
        <v>106080</v>
      </c>
      <c r="AR177" s="61"/>
      <c r="AS177" s="61"/>
      <c r="AT177" s="61"/>
      <c r="AU177" s="61"/>
      <c r="AV177" s="61"/>
      <c r="AW177" s="61"/>
      <c r="AX177" s="61"/>
      <c r="AY177" s="67"/>
      <c r="AZ177" s="68"/>
      <c r="BA177" s="68"/>
      <c r="BB177" s="68"/>
      <c r="BC177" s="68"/>
      <c r="BD177" s="68"/>
      <c r="BE177" s="68"/>
      <c r="BF177" s="69"/>
      <c r="BG177" s="62">
        <f t="shared" si="7"/>
        <v>14531.506849315068</v>
      </c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1">
        <f t="shared" si="6"/>
        <v>120611.50684931508</v>
      </c>
      <c r="CW177" s="61"/>
      <c r="CX177" s="61"/>
      <c r="CY177" s="61"/>
      <c r="CZ177" s="61"/>
      <c r="DA177" s="61"/>
      <c r="DB177" s="61"/>
      <c r="DC177" s="61"/>
      <c r="DD177" s="61"/>
      <c r="DE177" s="63"/>
    </row>
    <row r="178" spans="1:109" s="53" customFormat="1" ht="24.95" customHeight="1" x14ac:dyDescent="0.2">
      <c r="A178" s="79" t="s">
        <v>35</v>
      </c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57" t="s">
        <v>168</v>
      </c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8">
        <v>400</v>
      </c>
      <c r="AE178" s="58"/>
      <c r="AF178" s="58"/>
      <c r="AG178" s="59">
        <v>1</v>
      </c>
      <c r="AH178" s="59"/>
      <c r="AI178" s="59"/>
      <c r="AJ178" s="59"/>
      <c r="AK178" s="60">
        <v>3544</v>
      </c>
      <c r="AL178" s="60"/>
      <c r="AM178" s="60"/>
      <c r="AN178" s="60"/>
      <c r="AO178" s="60"/>
      <c r="AP178" s="60"/>
      <c r="AQ178" s="61">
        <f t="shared" si="8"/>
        <v>42528</v>
      </c>
      <c r="AR178" s="61"/>
      <c r="AS178" s="61"/>
      <c r="AT178" s="61"/>
      <c r="AU178" s="61"/>
      <c r="AV178" s="61"/>
      <c r="AW178" s="61"/>
      <c r="AX178" s="61"/>
      <c r="AY178" s="67"/>
      <c r="AZ178" s="68"/>
      <c r="BA178" s="68"/>
      <c r="BB178" s="68"/>
      <c r="BC178" s="68"/>
      <c r="BD178" s="68"/>
      <c r="BE178" s="68"/>
      <c r="BF178" s="69"/>
      <c r="BG178" s="62">
        <f t="shared" si="7"/>
        <v>5825.7534246575342</v>
      </c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1">
        <f t="shared" si="6"/>
        <v>48353.753424657538</v>
      </c>
      <c r="CW178" s="61"/>
      <c r="CX178" s="61"/>
      <c r="CY178" s="61"/>
      <c r="CZ178" s="61"/>
      <c r="DA178" s="61"/>
      <c r="DB178" s="61"/>
      <c r="DC178" s="61"/>
      <c r="DD178" s="61"/>
      <c r="DE178" s="63"/>
    </row>
    <row r="179" spans="1:109" s="53" customFormat="1" ht="24.95" customHeight="1" x14ac:dyDescent="0.2">
      <c r="A179" s="79" t="s">
        <v>42</v>
      </c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57" t="s">
        <v>169</v>
      </c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8">
        <v>500</v>
      </c>
      <c r="AE179" s="58"/>
      <c r="AF179" s="58"/>
      <c r="AG179" s="59">
        <v>1</v>
      </c>
      <c r="AH179" s="59"/>
      <c r="AI179" s="59"/>
      <c r="AJ179" s="59"/>
      <c r="AK179" s="60">
        <v>8840</v>
      </c>
      <c r="AL179" s="60"/>
      <c r="AM179" s="60"/>
      <c r="AN179" s="60"/>
      <c r="AO179" s="60"/>
      <c r="AP179" s="60"/>
      <c r="AQ179" s="61">
        <f t="shared" si="8"/>
        <v>106080</v>
      </c>
      <c r="AR179" s="61"/>
      <c r="AS179" s="61"/>
      <c r="AT179" s="61"/>
      <c r="AU179" s="61"/>
      <c r="AV179" s="61"/>
      <c r="AW179" s="61"/>
      <c r="AX179" s="61"/>
      <c r="AY179" s="67"/>
      <c r="AZ179" s="68"/>
      <c r="BA179" s="68"/>
      <c r="BB179" s="68"/>
      <c r="BC179" s="68"/>
      <c r="BD179" s="68"/>
      <c r="BE179" s="68"/>
      <c r="BF179" s="69"/>
      <c r="BG179" s="62">
        <f t="shared" si="7"/>
        <v>14531.506849315068</v>
      </c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1">
        <f t="shared" si="6"/>
        <v>120611.50684931508</v>
      </c>
      <c r="CW179" s="61"/>
      <c r="CX179" s="61"/>
      <c r="CY179" s="61"/>
      <c r="CZ179" s="61"/>
      <c r="DA179" s="61"/>
      <c r="DB179" s="61"/>
      <c r="DC179" s="61"/>
      <c r="DD179" s="61"/>
      <c r="DE179" s="63"/>
    </row>
    <row r="180" spans="1:109" s="53" customFormat="1" ht="24.95" customHeight="1" x14ac:dyDescent="0.2">
      <c r="A180" s="79" t="s">
        <v>26</v>
      </c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57" t="s">
        <v>169</v>
      </c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8">
        <v>500</v>
      </c>
      <c r="AE180" s="58"/>
      <c r="AF180" s="58"/>
      <c r="AG180" s="59">
        <v>1</v>
      </c>
      <c r="AH180" s="59"/>
      <c r="AI180" s="59"/>
      <c r="AJ180" s="59"/>
      <c r="AK180" s="60">
        <v>5398</v>
      </c>
      <c r="AL180" s="60"/>
      <c r="AM180" s="60"/>
      <c r="AN180" s="60"/>
      <c r="AO180" s="60"/>
      <c r="AP180" s="60"/>
      <c r="AQ180" s="61">
        <f t="shared" si="8"/>
        <v>64776</v>
      </c>
      <c r="AR180" s="61"/>
      <c r="AS180" s="61"/>
      <c r="AT180" s="61"/>
      <c r="AU180" s="61"/>
      <c r="AV180" s="61"/>
      <c r="AW180" s="61"/>
      <c r="AX180" s="61"/>
      <c r="AY180" s="67"/>
      <c r="AZ180" s="68"/>
      <c r="BA180" s="68"/>
      <c r="BB180" s="68"/>
      <c r="BC180" s="68"/>
      <c r="BD180" s="68"/>
      <c r="BE180" s="68"/>
      <c r="BF180" s="69"/>
      <c r="BG180" s="62">
        <f t="shared" si="7"/>
        <v>8873.4246575342477</v>
      </c>
      <c r="BH180" s="62"/>
      <c r="BI180" s="62"/>
      <c r="BJ180" s="62"/>
      <c r="BK180" s="62"/>
      <c r="BL180" s="62"/>
      <c r="BM180" s="62"/>
      <c r="BN180" s="62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61">
        <f t="shared" si="6"/>
        <v>73649.424657534255</v>
      </c>
      <c r="CW180" s="61"/>
      <c r="CX180" s="61"/>
      <c r="CY180" s="61"/>
      <c r="CZ180" s="61"/>
      <c r="DA180" s="61"/>
      <c r="DB180" s="61"/>
      <c r="DC180" s="61"/>
      <c r="DD180" s="61"/>
      <c r="DE180" s="63"/>
    </row>
    <row r="181" spans="1:109" s="53" customFormat="1" ht="24.95" customHeight="1" x14ac:dyDescent="0.2">
      <c r="A181" s="64" t="s">
        <v>170</v>
      </c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6"/>
      <c r="P181" s="57" t="s">
        <v>171</v>
      </c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8">
        <v>500</v>
      </c>
      <c r="AE181" s="58"/>
      <c r="AF181" s="58"/>
      <c r="AG181" s="59">
        <v>1</v>
      </c>
      <c r="AH181" s="59"/>
      <c r="AI181" s="59"/>
      <c r="AJ181" s="59"/>
      <c r="AK181" s="60">
        <v>9082</v>
      </c>
      <c r="AL181" s="60"/>
      <c r="AM181" s="60"/>
      <c r="AN181" s="60"/>
      <c r="AO181" s="60"/>
      <c r="AP181" s="60"/>
      <c r="AQ181" s="61">
        <f t="shared" si="8"/>
        <v>108984</v>
      </c>
      <c r="AR181" s="61"/>
      <c r="AS181" s="61"/>
      <c r="AT181" s="61"/>
      <c r="AU181" s="61"/>
      <c r="AV181" s="61"/>
      <c r="AW181" s="61"/>
      <c r="AX181" s="61"/>
      <c r="AY181" s="67"/>
      <c r="AZ181" s="68"/>
      <c r="BA181" s="68"/>
      <c r="BB181" s="68"/>
      <c r="BC181" s="68"/>
      <c r="BD181" s="68"/>
      <c r="BE181" s="68"/>
      <c r="BF181" s="69"/>
      <c r="BG181" s="62">
        <f t="shared" si="7"/>
        <v>14929.31506849315</v>
      </c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1">
        <f t="shared" si="6"/>
        <v>123913.31506849315</v>
      </c>
      <c r="CW181" s="61"/>
      <c r="CX181" s="61"/>
      <c r="CY181" s="61"/>
      <c r="CZ181" s="61"/>
      <c r="DA181" s="61"/>
      <c r="DB181" s="61"/>
      <c r="DC181" s="61"/>
      <c r="DD181" s="61"/>
      <c r="DE181" s="63"/>
    </row>
    <row r="182" spans="1:109" s="53" customFormat="1" ht="24.95" customHeight="1" x14ac:dyDescent="0.2">
      <c r="A182" s="64" t="s">
        <v>170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6"/>
      <c r="P182" s="57" t="s">
        <v>171</v>
      </c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8">
        <v>500</v>
      </c>
      <c r="AE182" s="58"/>
      <c r="AF182" s="58"/>
      <c r="AG182" s="59">
        <v>1</v>
      </c>
      <c r="AH182" s="59"/>
      <c r="AI182" s="59"/>
      <c r="AJ182" s="59"/>
      <c r="AK182" s="60">
        <v>9082</v>
      </c>
      <c r="AL182" s="60"/>
      <c r="AM182" s="60"/>
      <c r="AN182" s="60"/>
      <c r="AO182" s="60"/>
      <c r="AP182" s="60"/>
      <c r="AQ182" s="61">
        <f>AG182*AK182*12</f>
        <v>108984</v>
      </c>
      <c r="AR182" s="61"/>
      <c r="AS182" s="61"/>
      <c r="AT182" s="61"/>
      <c r="AU182" s="61"/>
      <c r="AV182" s="61"/>
      <c r="AW182" s="61"/>
      <c r="AX182" s="61"/>
      <c r="AY182" s="67"/>
      <c r="AZ182" s="68"/>
      <c r="BA182" s="68"/>
      <c r="BB182" s="68"/>
      <c r="BC182" s="68"/>
      <c r="BD182" s="68"/>
      <c r="BE182" s="68"/>
      <c r="BF182" s="69"/>
      <c r="BG182" s="62">
        <f t="shared" si="7"/>
        <v>14929.31506849315</v>
      </c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1">
        <f t="shared" si="6"/>
        <v>123913.31506849315</v>
      </c>
      <c r="CW182" s="61"/>
      <c r="CX182" s="61"/>
      <c r="CY182" s="61"/>
      <c r="CZ182" s="61"/>
      <c r="DA182" s="61"/>
      <c r="DB182" s="61"/>
      <c r="DC182" s="61"/>
      <c r="DD182" s="61"/>
      <c r="DE182" s="63"/>
    </row>
    <row r="183" spans="1:109" s="53" customFormat="1" ht="24.95" customHeight="1" x14ac:dyDescent="0.2">
      <c r="A183" s="64" t="s">
        <v>159</v>
      </c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6"/>
      <c r="P183" s="83" t="s">
        <v>172</v>
      </c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5"/>
      <c r="AD183" s="58">
        <v>500</v>
      </c>
      <c r="AE183" s="58"/>
      <c r="AF183" s="58"/>
      <c r="AG183" s="86">
        <v>1</v>
      </c>
      <c r="AH183" s="87"/>
      <c r="AI183" s="87"/>
      <c r="AJ183" s="88"/>
      <c r="AK183" s="97">
        <v>5460</v>
      </c>
      <c r="AL183" s="98"/>
      <c r="AM183" s="98"/>
      <c r="AN183" s="98"/>
      <c r="AO183" s="98"/>
      <c r="AP183" s="99"/>
      <c r="AQ183" s="100">
        <f>AG183*AK183*12</f>
        <v>65520</v>
      </c>
      <c r="AR183" s="101"/>
      <c r="AS183" s="101"/>
      <c r="AT183" s="101"/>
      <c r="AU183" s="101"/>
      <c r="AV183" s="101"/>
      <c r="AW183" s="101"/>
      <c r="AX183" s="102"/>
      <c r="AY183" s="67"/>
      <c r="AZ183" s="68"/>
      <c r="BA183" s="68"/>
      <c r="BB183" s="68"/>
      <c r="BC183" s="68"/>
      <c r="BD183" s="68"/>
      <c r="BE183" s="68"/>
      <c r="BF183" s="69"/>
      <c r="BG183" s="62">
        <f>AQ183/365*50</f>
        <v>8975.3424657534251</v>
      </c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1">
        <f>SUM(AQ183:CU183)</f>
        <v>74495.34246575342</v>
      </c>
      <c r="CW183" s="61"/>
      <c r="CX183" s="61"/>
      <c r="CY183" s="61"/>
      <c r="CZ183" s="61"/>
      <c r="DA183" s="61"/>
      <c r="DB183" s="61"/>
      <c r="DC183" s="61"/>
      <c r="DD183" s="61"/>
      <c r="DE183" s="63"/>
    </row>
    <row r="184" spans="1:109" s="53" customFormat="1" ht="24.95" customHeight="1" x14ac:dyDescent="0.2">
      <c r="A184" s="64" t="s">
        <v>49</v>
      </c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6"/>
      <c r="P184" s="83" t="s">
        <v>172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5"/>
      <c r="AD184" s="58">
        <v>500</v>
      </c>
      <c r="AE184" s="58"/>
      <c r="AF184" s="58"/>
      <c r="AG184" s="86">
        <v>1</v>
      </c>
      <c r="AH184" s="87"/>
      <c r="AI184" s="87"/>
      <c r="AJ184" s="88"/>
      <c r="AK184" s="97">
        <v>5460</v>
      </c>
      <c r="AL184" s="98"/>
      <c r="AM184" s="98"/>
      <c r="AN184" s="98"/>
      <c r="AO184" s="98"/>
      <c r="AP184" s="99"/>
      <c r="AQ184" s="100">
        <f t="shared" si="8"/>
        <v>65520</v>
      </c>
      <c r="AR184" s="101"/>
      <c r="AS184" s="101"/>
      <c r="AT184" s="101"/>
      <c r="AU184" s="101"/>
      <c r="AV184" s="101"/>
      <c r="AW184" s="101"/>
      <c r="AX184" s="102"/>
      <c r="AY184" s="67"/>
      <c r="AZ184" s="68"/>
      <c r="BA184" s="68"/>
      <c r="BB184" s="68"/>
      <c r="BC184" s="68"/>
      <c r="BD184" s="68"/>
      <c r="BE184" s="68"/>
      <c r="BF184" s="69"/>
      <c r="BG184" s="62">
        <f t="shared" si="7"/>
        <v>8975.3424657534251</v>
      </c>
      <c r="BH184" s="62"/>
      <c r="BI184" s="62"/>
      <c r="BJ184" s="62"/>
      <c r="BK184" s="62"/>
      <c r="BL184" s="62"/>
      <c r="BM184" s="62"/>
      <c r="BN184" s="62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61">
        <f t="shared" si="6"/>
        <v>74495.34246575342</v>
      </c>
      <c r="CW184" s="61"/>
      <c r="CX184" s="61"/>
      <c r="CY184" s="61"/>
      <c r="CZ184" s="61"/>
      <c r="DA184" s="61"/>
      <c r="DB184" s="61"/>
      <c r="DC184" s="61"/>
      <c r="DD184" s="61"/>
      <c r="DE184" s="63"/>
    </row>
    <row r="185" spans="1:109" s="53" customFormat="1" ht="24.95" customHeight="1" x14ac:dyDescent="0.2">
      <c r="A185" s="64" t="s">
        <v>173</v>
      </c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6"/>
      <c r="P185" s="83" t="s">
        <v>172</v>
      </c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5"/>
      <c r="AD185" s="58">
        <v>500</v>
      </c>
      <c r="AE185" s="58"/>
      <c r="AF185" s="58"/>
      <c r="AG185" s="86">
        <v>1</v>
      </c>
      <c r="AH185" s="87"/>
      <c r="AI185" s="87"/>
      <c r="AJ185" s="88"/>
      <c r="AK185" s="97">
        <v>6552</v>
      </c>
      <c r="AL185" s="98"/>
      <c r="AM185" s="98"/>
      <c r="AN185" s="98"/>
      <c r="AO185" s="98"/>
      <c r="AP185" s="99"/>
      <c r="AQ185" s="100">
        <f t="shared" si="8"/>
        <v>78624</v>
      </c>
      <c r="AR185" s="101"/>
      <c r="AS185" s="101"/>
      <c r="AT185" s="101"/>
      <c r="AU185" s="101"/>
      <c r="AV185" s="101"/>
      <c r="AW185" s="101"/>
      <c r="AX185" s="102"/>
      <c r="AY185" s="67"/>
      <c r="AZ185" s="68"/>
      <c r="BA185" s="68"/>
      <c r="BB185" s="68"/>
      <c r="BC185" s="68"/>
      <c r="BD185" s="68"/>
      <c r="BE185" s="68"/>
      <c r="BF185" s="69"/>
      <c r="BG185" s="62">
        <f t="shared" si="7"/>
        <v>10770.410958904109</v>
      </c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1">
        <f t="shared" si="6"/>
        <v>89394.410958904104</v>
      </c>
      <c r="CW185" s="61"/>
      <c r="CX185" s="61"/>
      <c r="CY185" s="61"/>
      <c r="CZ185" s="61"/>
      <c r="DA185" s="61"/>
      <c r="DB185" s="61"/>
      <c r="DC185" s="61"/>
      <c r="DD185" s="61"/>
      <c r="DE185" s="63"/>
    </row>
    <row r="186" spans="1:109" s="53" customFormat="1" ht="24.95" customHeight="1" x14ac:dyDescent="0.2">
      <c r="A186" s="64" t="s">
        <v>173</v>
      </c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6"/>
      <c r="P186" s="57" t="s">
        <v>172</v>
      </c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8">
        <v>500</v>
      </c>
      <c r="AE186" s="58"/>
      <c r="AF186" s="58"/>
      <c r="AG186" s="59">
        <v>1</v>
      </c>
      <c r="AH186" s="59"/>
      <c r="AI186" s="59"/>
      <c r="AJ186" s="59"/>
      <c r="AK186" s="60">
        <v>5460</v>
      </c>
      <c r="AL186" s="60"/>
      <c r="AM186" s="60"/>
      <c r="AN186" s="60"/>
      <c r="AO186" s="60"/>
      <c r="AP186" s="60"/>
      <c r="AQ186" s="61">
        <f t="shared" si="8"/>
        <v>65520</v>
      </c>
      <c r="AR186" s="61"/>
      <c r="AS186" s="61"/>
      <c r="AT186" s="61"/>
      <c r="AU186" s="61"/>
      <c r="AV186" s="61"/>
      <c r="AW186" s="61"/>
      <c r="AX186" s="61"/>
      <c r="AY186" s="67"/>
      <c r="AZ186" s="68"/>
      <c r="BA186" s="68"/>
      <c r="BB186" s="68"/>
      <c r="BC186" s="68"/>
      <c r="BD186" s="68"/>
      <c r="BE186" s="68"/>
      <c r="BF186" s="69"/>
      <c r="BG186" s="62">
        <f t="shared" si="7"/>
        <v>8975.3424657534251</v>
      </c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1">
        <f t="shared" si="6"/>
        <v>74495.34246575342</v>
      </c>
      <c r="CW186" s="61"/>
      <c r="CX186" s="61"/>
      <c r="CY186" s="61"/>
      <c r="CZ186" s="61"/>
      <c r="DA186" s="61"/>
      <c r="DB186" s="61"/>
      <c r="DC186" s="61"/>
      <c r="DD186" s="61"/>
      <c r="DE186" s="63"/>
    </row>
    <row r="187" spans="1:109" s="53" customFormat="1" ht="24.95" customHeight="1" x14ac:dyDescent="0.2">
      <c r="A187" s="64" t="s">
        <v>174</v>
      </c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6"/>
      <c r="P187" s="57" t="s">
        <v>172</v>
      </c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8">
        <v>500</v>
      </c>
      <c r="AE187" s="58"/>
      <c r="AF187" s="58"/>
      <c r="AG187" s="59">
        <v>1</v>
      </c>
      <c r="AH187" s="59"/>
      <c r="AI187" s="59"/>
      <c r="AJ187" s="59"/>
      <c r="AK187" s="60">
        <v>5018</v>
      </c>
      <c r="AL187" s="60"/>
      <c r="AM187" s="60"/>
      <c r="AN187" s="60"/>
      <c r="AO187" s="60"/>
      <c r="AP187" s="60"/>
      <c r="AQ187" s="61">
        <f>AG187*AK187*12</f>
        <v>60216</v>
      </c>
      <c r="AR187" s="61"/>
      <c r="AS187" s="61"/>
      <c r="AT187" s="61"/>
      <c r="AU187" s="61"/>
      <c r="AV187" s="61"/>
      <c r="AW187" s="61"/>
      <c r="AX187" s="61"/>
      <c r="AY187" s="67"/>
      <c r="AZ187" s="68"/>
      <c r="BA187" s="68"/>
      <c r="BB187" s="68"/>
      <c r="BC187" s="68"/>
      <c r="BD187" s="68"/>
      <c r="BE187" s="68"/>
      <c r="BF187" s="69"/>
      <c r="BG187" s="62">
        <f t="shared" si="7"/>
        <v>8248.767123287671</v>
      </c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1">
        <f t="shared" si="6"/>
        <v>68464.767123287675</v>
      </c>
      <c r="CW187" s="61"/>
      <c r="CX187" s="61"/>
      <c r="CY187" s="61"/>
      <c r="CZ187" s="61"/>
      <c r="DA187" s="61"/>
      <c r="DB187" s="61"/>
      <c r="DC187" s="61"/>
      <c r="DD187" s="61"/>
      <c r="DE187" s="63"/>
    </row>
    <row r="188" spans="1:109" s="53" customFormat="1" ht="24.95" customHeight="1" x14ac:dyDescent="0.2">
      <c r="A188" s="64" t="s">
        <v>175</v>
      </c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6"/>
      <c r="P188" s="90" t="s">
        <v>176</v>
      </c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58">
        <v>400</v>
      </c>
      <c r="AE188" s="58"/>
      <c r="AF188" s="58"/>
      <c r="AG188" s="91">
        <v>1</v>
      </c>
      <c r="AH188" s="91"/>
      <c r="AI188" s="91"/>
      <c r="AJ188" s="91"/>
      <c r="AK188" s="60">
        <v>16410</v>
      </c>
      <c r="AL188" s="60"/>
      <c r="AM188" s="60"/>
      <c r="AN188" s="60"/>
      <c r="AO188" s="60"/>
      <c r="AP188" s="60"/>
      <c r="AQ188" s="92">
        <f>AG188*AK188*12</f>
        <v>196920</v>
      </c>
      <c r="AR188" s="92"/>
      <c r="AS188" s="92"/>
      <c r="AT188" s="92"/>
      <c r="AU188" s="92"/>
      <c r="AV188" s="92"/>
      <c r="AW188" s="92"/>
      <c r="AX188" s="92"/>
      <c r="AY188" s="67"/>
      <c r="AZ188" s="68"/>
      <c r="BA188" s="68"/>
      <c r="BB188" s="68"/>
      <c r="BC188" s="68"/>
      <c r="BD188" s="68"/>
      <c r="BE188" s="68"/>
      <c r="BF188" s="69"/>
      <c r="BG188" s="62">
        <f t="shared" si="7"/>
        <v>26975.342465753427</v>
      </c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1">
        <f t="shared" si="6"/>
        <v>223895.34246575343</v>
      </c>
      <c r="CW188" s="61"/>
      <c r="CX188" s="61"/>
      <c r="CY188" s="61"/>
      <c r="CZ188" s="61"/>
      <c r="DA188" s="61"/>
      <c r="DB188" s="61"/>
      <c r="DC188" s="61"/>
      <c r="DD188" s="61"/>
      <c r="DE188" s="63"/>
    </row>
    <row r="189" spans="1:109" s="53" customFormat="1" ht="24.95" customHeight="1" x14ac:dyDescent="0.2">
      <c r="A189" s="79" t="s">
        <v>177</v>
      </c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57" t="s">
        <v>176</v>
      </c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8">
        <v>400</v>
      </c>
      <c r="AE189" s="58"/>
      <c r="AF189" s="58"/>
      <c r="AG189" s="59">
        <v>1</v>
      </c>
      <c r="AH189" s="59"/>
      <c r="AI189" s="59"/>
      <c r="AJ189" s="59"/>
      <c r="AK189" s="60">
        <v>7640</v>
      </c>
      <c r="AL189" s="60"/>
      <c r="AM189" s="60"/>
      <c r="AN189" s="60"/>
      <c r="AO189" s="60"/>
      <c r="AP189" s="60"/>
      <c r="AQ189" s="61">
        <f>AG189*AK189*12</f>
        <v>91680</v>
      </c>
      <c r="AR189" s="61"/>
      <c r="AS189" s="61"/>
      <c r="AT189" s="61"/>
      <c r="AU189" s="61"/>
      <c r="AV189" s="61"/>
      <c r="AW189" s="61"/>
      <c r="AX189" s="61"/>
      <c r="AY189" s="67"/>
      <c r="AZ189" s="68"/>
      <c r="BA189" s="68"/>
      <c r="BB189" s="68"/>
      <c r="BC189" s="68"/>
      <c r="BD189" s="68"/>
      <c r="BE189" s="68"/>
      <c r="BF189" s="69"/>
      <c r="BG189" s="62">
        <f>AQ189/365*50</f>
        <v>12558.904109589041</v>
      </c>
      <c r="BH189" s="62"/>
      <c r="BI189" s="62"/>
      <c r="BJ189" s="62"/>
      <c r="BK189" s="62"/>
      <c r="BL189" s="62"/>
      <c r="BM189" s="62"/>
      <c r="BN189" s="62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61">
        <f>SUM(AQ189:CU189)</f>
        <v>104238.90410958904</v>
      </c>
      <c r="CW189" s="61"/>
      <c r="CX189" s="61"/>
      <c r="CY189" s="61"/>
      <c r="CZ189" s="61"/>
      <c r="DA189" s="61"/>
      <c r="DB189" s="61"/>
      <c r="DC189" s="61"/>
      <c r="DD189" s="61"/>
      <c r="DE189" s="63"/>
    </row>
    <row r="190" spans="1:109" s="53" customFormat="1" ht="24.95" customHeight="1" x14ac:dyDescent="0.2">
      <c r="A190" s="64" t="s">
        <v>178</v>
      </c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6"/>
      <c r="P190" s="90" t="s">
        <v>176</v>
      </c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58">
        <v>400</v>
      </c>
      <c r="AE190" s="58"/>
      <c r="AF190" s="58"/>
      <c r="AG190" s="91">
        <v>1</v>
      </c>
      <c r="AH190" s="91"/>
      <c r="AI190" s="91"/>
      <c r="AJ190" s="91"/>
      <c r="AK190" s="60">
        <v>7214</v>
      </c>
      <c r="AL190" s="60"/>
      <c r="AM190" s="60"/>
      <c r="AN190" s="60"/>
      <c r="AO190" s="60"/>
      <c r="AP190" s="60"/>
      <c r="AQ190" s="92">
        <f>AG190*AK190*12</f>
        <v>86568</v>
      </c>
      <c r="AR190" s="92"/>
      <c r="AS190" s="92"/>
      <c r="AT190" s="92"/>
      <c r="AU190" s="92"/>
      <c r="AV190" s="92"/>
      <c r="AW190" s="92"/>
      <c r="AX190" s="92"/>
      <c r="AY190" s="67"/>
      <c r="AZ190" s="68"/>
      <c r="BA190" s="68"/>
      <c r="BB190" s="68"/>
      <c r="BC190" s="68"/>
      <c r="BD190" s="68"/>
      <c r="BE190" s="68"/>
      <c r="BF190" s="69"/>
      <c r="BG190" s="62">
        <f t="shared" si="7"/>
        <v>11858.630136986301</v>
      </c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1">
        <f>SUM(AQ190:CU190)</f>
        <v>98426.630136986307</v>
      </c>
      <c r="CW190" s="61"/>
      <c r="CX190" s="61"/>
      <c r="CY190" s="61"/>
      <c r="CZ190" s="61"/>
      <c r="DA190" s="61"/>
      <c r="DB190" s="61"/>
      <c r="DC190" s="61"/>
      <c r="DD190" s="61"/>
      <c r="DE190" s="63"/>
    </row>
    <row r="191" spans="1:109" s="53" customFormat="1" ht="24.95" customHeight="1" x14ac:dyDescent="0.2">
      <c r="A191" s="64" t="s">
        <v>179</v>
      </c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6"/>
      <c r="P191" s="57" t="s">
        <v>176</v>
      </c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8">
        <v>400</v>
      </c>
      <c r="AE191" s="58"/>
      <c r="AF191" s="58"/>
      <c r="AG191" s="59">
        <v>1</v>
      </c>
      <c r="AH191" s="59"/>
      <c r="AI191" s="59"/>
      <c r="AJ191" s="59"/>
      <c r="AK191" s="60">
        <v>6338</v>
      </c>
      <c r="AL191" s="60"/>
      <c r="AM191" s="60"/>
      <c r="AN191" s="60"/>
      <c r="AO191" s="60"/>
      <c r="AP191" s="60"/>
      <c r="AQ191" s="61">
        <f t="shared" si="8"/>
        <v>76056</v>
      </c>
      <c r="AR191" s="61"/>
      <c r="AS191" s="61"/>
      <c r="AT191" s="61"/>
      <c r="AU191" s="61"/>
      <c r="AV191" s="61"/>
      <c r="AW191" s="61"/>
      <c r="AX191" s="61"/>
      <c r="AY191" s="67"/>
      <c r="AZ191" s="68"/>
      <c r="BA191" s="68"/>
      <c r="BB191" s="68"/>
      <c r="BC191" s="68"/>
      <c r="BD191" s="68"/>
      <c r="BE191" s="68"/>
      <c r="BF191" s="69"/>
      <c r="BG191" s="62">
        <f t="shared" si="7"/>
        <v>10418.630136986301</v>
      </c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1">
        <f t="shared" si="6"/>
        <v>86474.630136986307</v>
      </c>
      <c r="CW191" s="61"/>
      <c r="CX191" s="61"/>
      <c r="CY191" s="61"/>
      <c r="CZ191" s="61"/>
      <c r="DA191" s="61"/>
      <c r="DB191" s="61"/>
      <c r="DC191" s="61"/>
      <c r="DD191" s="61"/>
      <c r="DE191" s="63"/>
    </row>
    <row r="192" spans="1:109" s="53" customFormat="1" ht="24.95" customHeight="1" x14ac:dyDescent="0.2">
      <c r="A192" s="64" t="s">
        <v>49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6"/>
      <c r="P192" s="57" t="s">
        <v>176</v>
      </c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8">
        <v>400</v>
      </c>
      <c r="AE192" s="58"/>
      <c r="AF192" s="58"/>
      <c r="AG192" s="91">
        <v>1</v>
      </c>
      <c r="AH192" s="91"/>
      <c r="AI192" s="91"/>
      <c r="AJ192" s="91"/>
      <c r="AK192" s="60">
        <v>17682</v>
      </c>
      <c r="AL192" s="60"/>
      <c r="AM192" s="60"/>
      <c r="AN192" s="60"/>
      <c r="AO192" s="60"/>
      <c r="AP192" s="60"/>
      <c r="AQ192" s="92">
        <f t="shared" si="8"/>
        <v>212184</v>
      </c>
      <c r="AR192" s="92"/>
      <c r="AS192" s="92"/>
      <c r="AT192" s="92"/>
      <c r="AU192" s="92"/>
      <c r="AV192" s="92"/>
      <c r="AW192" s="92"/>
      <c r="AX192" s="92"/>
      <c r="AY192" s="67"/>
      <c r="AZ192" s="68"/>
      <c r="BA192" s="68"/>
      <c r="BB192" s="68"/>
      <c r="BC192" s="68"/>
      <c r="BD192" s="68"/>
      <c r="BE192" s="68"/>
      <c r="BF192" s="69"/>
      <c r="BG192" s="62">
        <f t="shared" si="7"/>
        <v>29066.301369863017</v>
      </c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1">
        <f t="shared" si="6"/>
        <v>241250.30136986301</v>
      </c>
      <c r="CW192" s="61"/>
      <c r="CX192" s="61"/>
      <c r="CY192" s="61"/>
      <c r="CZ192" s="61"/>
      <c r="DA192" s="61"/>
      <c r="DB192" s="61"/>
      <c r="DC192" s="61"/>
      <c r="DD192" s="61"/>
      <c r="DE192" s="63"/>
    </row>
    <row r="193" spans="1:110" s="53" customFormat="1" ht="24.95" customHeight="1" x14ac:dyDescent="0.2">
      <c r="A193" s="79" t="s">
        <v>180</v>
      </c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57" t="s">
        <v>176</v>
      </c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8">
        <v>400</v>
      </c>
      <c r="AE193" s="58"/>
      <c r="AF193" s="58"/>
      <c r="AG193" s="59">
        <v>1</v>
      </c>
      <c r="AH193" s="59"/>
      <c r="AI193" s="59"/>
      <c r="AJ193" s="59"/>
      <c r="AK193" s="60">
        <v>7524</v>
      </c>
      <c r="AL193" s="60"/>
      <c r="AM193" s="60"/>
      <c r="AN193" s="60"/>
      <c r="AO193" s="60"/>
      <c r="AP193" s="60"/>
      <c r="AQ193" s="61">
        <f t="shared" si="8"/>
        <v>90288</v>
      </c>
      <c r="AR193" s="61"/>
      <c r="AS193" s="61"/>
      <c r="AT193" s="61"/>
      <c r="AU193" s="61"/>
      <c r="AV193" s="61"/>
      <c r="AW193" s="61"/>
      <c r="AX193" s="61"/>
      <c r="AY193" s="67"/>
      <c r="AZ193" s="68"/>
      <c r="BA193" s="68"/>
      <c r="BB193" s="68"/>
      <c r="BC193" s="68"/>
      <c r="BD193" s="68"/>
      <c r="BE193" s="68"/>
      <c r="BF193" s="69"/>
      <c r="BG193" s="62">
        <f t="shared" si="7"/>
        <v>12368.219178082192</v>
      </c>
      <c r="BH193" s="62"/>
      <c r="BI193" s="62"/>
      <c r="BJ193" s="62"/>
      <c r="BK193" s="62"/>
      <c r="BL193" s="62"/>
      <c r="BM193" s="62"/>
      <c r="BN193" s="62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61">
        <f t="shared" si="6"/>
        <v>102656.21917808219</v>
      </c>
      <c r="CW193" s="61"/>
      <c r="CX193" s="61"/>
      <c r="CY193" s="61"/>
      <c r="CZ193" s="61"/>
      <c r="DA193" s="61"/>
      <c r="DB193" s="61"/>
      <c r="DC193" s="61"/>
      <c r="DD193" s="61"/>
      <c r="DE193" s="63"/>
    </row>
    <row r="194" spans="1:110" s="53" customFormat="1" ht="24.95" customHeight="1" x14ac:dyDescent="0.2">
      <c r="A194" s="79" t="s">
        <v>26</v>
      </c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90" t="s">
        <v>176</v>
      </c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58">
        <v>400</v>
      </c>
      <c r="AE194" s="58"/>
      <c r="AF194" s="58"/>
      <c r="AG194" s="59">
        <v>1</v>
      </c>
      <c r="AH194" s="59"/>
      <c r="AI194" s="59"/>
      <c r="AJ194" s="59"/>
      <c r="AK194" s="60">
        <v>6732</v>
      </c>
      <c r="AL194" s="60"/>
      <c r="AM194" s="60"/>
      <c r="AN194" s="60"/>
      <c r="AO194" s="60"/>
      <c r="AP194" s="60"/>
      <c r="AQ194" s="61">
        <f>AG194*AK194*12</f>
        <v>80784</v>
      </c>
      <c r="AR194" s="61"/>
      <c r="AS194" s="61"/>
      <c r="AT194" s="61"/>
      <c r="AU194" s="61"/>
      <c r="AV194" s="61"/>
      <c r="AW194" s="61"/>
      <c r="AX194" s="61"/>
      <c r="AY194" s="67"/>
      <c r="AZ194" s="68"/>
      <c r="BA194" s="68"/>
      <c r="BB194" s="68"/>
      <c r="BC194" s="68"/>
      <c r="BD194" s="68"/>
      <c r="BE194" s="68"/>
      <c r="BF194" s="69"/>
      <c r="BG194" s="62">
        <f>AQ194/365*50</f>
        <v>11066.301369863013</v>
      </c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1">
        <f>SUM(AQ194:CU194)</f>
        <v>91850.301369863009</v>
      </c>
      <c r="CW194" s="61"/>
      <c r="CX194" s="61"/>
      <c r="CY194" s="61"/>
      <c r="CZ194" s="61"/>
      <c r="DA194" s="61"/>
      <c r="DB194" s="61"/>
      <c r="DC194" s="61"/>
      <c r="DD194" s="61"/>
      <c r="DE194" s="63"/>
    </row>
    <row r="195" spans="1:110" s="53" customFormat="1" ht="24.95" customHeight="1" x14ac:dyDescent="0.2">
      <c r="A195" s="79" t="s">
        <v>181</v>
      </c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57" t="s">
        <v>176</v>
      </c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8">
        <v>400</v>
      </c>
      <c r="AE195" s="58"/>
      <c r="AF195" s="58"/>
      <c r="AG195" s="59">
        <v>1</v>
      </c>
      <c r="AH195" s="59"/>
      <c r="AI195" s="59"/>
      <c r="AJ195" s="59"/>
      <c r="AK195" s="60">
        <v>7800</v>
      </c>
      <c r="AL195" s="60"/>
      <c r="AM195" s="60"/>
      <c r="AN195" s="60"/>
      <c r="AO195" s="60"/>
      <c r="AP195" s="60"/>
      <c r="AQ195" s="61">
        <f>AG195*AK195*12</f>
        <v>93600</v>
      </c>
      <c r="AR195" s="61"/>
      <c r="AS195" s="61"/>
      <c r="AT195" s="61"/>
      <c r="AU195" s="61"/>
      <c r="AV195" s="61"/>
      <c r="AW195" s="61"/>
      <c r="AX195" s="61"/>
      <c r="AY195" s="67"/>
      <c r="AZ195" s="68"/>
      <c r="BA195" s="68"/>
      <c r="BB195" s="68"/>
      <c r="BC195" s="68"/>
      <c r="BD195" s="68"/>
      <c r="BE195" s="68"/>
      <c r="BF195" s="69"/>
      <c r="BG195" s="62">
        <f t="shared" si="7"/>
        <v>12821.917808219177</v>
      </c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1">
        <f t="shared" si="6"/>
        <v>106421.91780821918</v>
      </c>
      <c r="CW195" s="61"/>
      <c r="CX195" s="61"/>
      <c r="CY195" s="61"/>
      <c r="CZ195" s="61"/>
      <c r="DA195" s="61"/>
      <c r="DB195" s="61"/>
      <c r="DC195" s="61"/>
      <c r="DD195" s="61"/>
      <c r="DE195" s="63"/>
    </row>
    <row r="196" spans="1:110" s="53" customFormat="1" ht="24.95" customHeight="1" x14ac:dyDescent="0.2">
      <c r="A196" s="79" t="s">
        <v>42</v>
      </c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57" t="s">
        <v>182</v>
      </c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8">
        <v>400</v>
      </c>
      <c r="AE196" s="58"/>
      <c r="AF196" s="58"/>
      <c r="AG196" s="59">
        <v>1</v>
      </c>
      <c r="AH196" s="59"/>
      <c r="AI196" s="59"/>
      <c r="AJ196" s="59"/>
      <c r="AK196" s="60">
        <v>8840</v>
      </c>
      <c r="AL196" s="60"/>
      <c r="AM196" s="60"/>
      <c r="AN196" s="60"/>
      <c r="AO196" s="60"/>
      <c r="AP196" s="60"/>
      <c r="AQ196" s="61">
        <f>AG196*AK196*12</f>
        <v>106080</v>
      </c>
      <c r="AR196" s="61"/>
      <c r="AS196" s="61"/>
      <c r="AT196" s="61"/>
      <c r="AU196" s="61"/>
      <c r="AV196" s="61"/>
      <c r="AW196" s="61"/>
      <c r="AX196" s="61"/>
      <c r="AY196" s="67"/>
      <c r="AZ196" s="68"/>
      <c r="BA196" s="68"/>
      <c r="BB196" s="68"/>
      <c r="BC196" s="68"/>
      <c r="BD196" s="68"/>
      <c r="BE196" s="68"/>
      <c r="BF196" s="69"/>
      <c r="BG196" s="62">
        <f>AQ196/365*50</f>
        <v>14531.506849315068</v>
      </c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1">
        <f>SUM(AQ196:CU196)</f>
        <v>120611.50684931508</v>
      </c>
      <c r="CW196" s="61"/>
      <c r="CX196" s="61"/>
      <c r="CY196" s="61"/>
      <c r="CZ196" s="61"/>
      <c r="DA196" s="61"/>
      <c r="DB196" s="61"/>
      <c r="DC196" s="61"/>
      <c r="DD196" s="61"/>
      <c r="DE196" s="63"/>
    </row>
    <row r="197" spans="1:110" s="53" customFormat="1" ht="24.95" customHeight="1" x14ac:dyDescent="0.2">
      <c r="A197" s="79" t="s">
        <v>183</v>
      </c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57" t="s">
        <v>184</v>
      </c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8">
        <v>400</v>
      </c>
      <c r="AE197" s="58"/>
      <c r="AF197" s="58"/>
      <c r="AG197" s="59">
        <v>1</v>
      </c>
      <c r="AH197" s="59"/>
      <c r="AI197" s="59"/>
      <c r="AJ197" s="59"/>
      <c r="AK197" s="60">
        <v>15140</v>
      </c>
      <c r="AL197" s="60"/>
      <c r="AM197" s="60"/>
      <c r="AN197" s="60"/>
      <c r="AO197" s="60"/>
      <c r="AP197" s="60"/>
      <c r="AQ197" s="61">
        <f t="shared" si="8"/>
        <v>181680</v>
      </c>
      <c r="AR197" s="61"/>
      <c r="AS197" s="61"/>
      <c r="AT197" s="61"/>
      <c r="AU197" s="61"/>
      <c r="AV197" s="61"/>
      <c r="AW197" s="61"/>
      <c r="AX197" s="61"/>
      <c r="AY197" s="67"/>
      <c r="AZ197" s="68"/>
      <c r="BA197" s="68"/>
      <c r="BB197" s="68"/>
      <c r="BC197" s="68"/>
      <c r="BD197" s="68"/>
      <c r="BE197" s="68"/>
      <c r="BF197" s="69"/>
      <c r="BG197" s="62">
        <f t="shared" si="7"/>
        <v>24887.671232876713</v>
      </c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1">
        <f t="shared" si="6"/>
        <v>206567.67123287672</v>
      </c>
      <c r="CW197" s="61"/>
      <c r="CX197" s="61"/>
      <c r="CY197" s="61"/>
      <c r="CZ197" s="61"/>
      <c r="DA197" s="61"/>
      <c r="DB197" s="61"/>
      <c r="DC197" s="61"/>
      <c r="DD197" s="61"/>
      <c r="DE197" s="63"/>
    </row>
    <row r="198" spans="1:110" s="53" customFormat="1" ht="24.95" customHeight="1" x14ac:dyDescent="0.2">
      <c r="A198" s="79" t="s">
        <v>185</v>
      </c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57" t="s">
        <v>184</v>
      </c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8">
        <v>400</v>
      </c>
      <c r="AE198" s="58"/>
      <c r="AF198" s="58"/>
      <c r="AG198" s="59">
        <v>1</v>
      </c>
      <c r="AH198" s="59"/>
      <c r="AI198" s="59"/>
      <c r="AJ198" s="59"/>
      <c r="AK198" s="60">
        <v>7640</v>
      </c>
      <c r="AL198" s="60"/>
      <c r="AM198" s="60"/>
      <c r="AN198" s="60"/>
      <c r="AO198" s="60"/>
      <c r="AP198" s="60"/>
      <c r="AQ198" s="61">
        <f t="shared" si="8"/>
        <v>91680</v>
      </c>
      <c r="AR198" s="61"/>
      <c r="AS198" s="61"/>
      <c r="AT198" s="61"/>
      <c r="AU198" s="61"/>
      <c r="AV198" s="61"/>
      <c r="AW198" s="61"/>
      <c r="AX198" s="61"/>
      <c r="AY198" s="67"/>
      <c r="AZ198" s="68"/>
      <c r="BA198" s="68"/>
      <c r="BB198" s="68"/>
      <c r="BC198" s="68"/>
      <c r="BD198" s="68"/>
      <c r="BE198" s="68"/>
      <c r="BF198" s="69"/>
      <c r="BG198" s="62">
        <f t="shared" si="7"/>
        <v>12558.904109589041</v>
      </c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1">
        <f t="shared" si="6"/>
        <v>104238.90410958904</v>
      </c>
      <c r="CW198" s="61"/>
      <c r="CX198" s="61"/>
      <c r="CY198" s="61"/>
      <c r="CZ198" s="61"/>
      <c r="DA198" s="61"/>
      <c r="DB198" s="61"/>
      <c r="DC198" s="61"/>
      <c r="DD198" s="61"/>
      <c r="DE198" s="63"/>
    </row>
    <row r="199" spans="1:110" s="53" customFormat="1" ht="24.95" customHeight="1" x14ac:dyDescent="0.25">
      <c r="A199" s="79" t="s">
        <v>186</v>
      </c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8">
        <v>400</v>
      </c>
      <c r="AE199" s="58"/>
      <c r="AF199" s="58"/>
      <c r="AG199" s="59"/>
      <c r="AH199" s="59"/>
      <c r="AI199" s="59"/>
      <c r="AJ199" s="59"/>
      <c r="AK199" s="60">
        <v>0</v>
      </c>
      <c r="AL199" s="60"/>
      <c r="AM199" s="60"/>
      <c r="AN199" s="60"/>
      <c r="AO199" s="60"/>
      <c r="AP199" s="60"/>
      <c r="AQ199" s="61"/>
      <c r="AR199" s="61"/>
      <c r="AS199" s="61"/>
      <c r="AT199" s="61"/>
      <c r="AU199" s="61"/>
      <c r="AV199" s="61"/>
      <c r="AW199" s="61"/>
      <c r="AX199" s="61"/>
      <c r="AY199" s="95"/>
      <c r="AZ199" s="95"/>
      <c r="BA199" s="95"/>
      <c r="BB199" s="95"/>
      <c r="BC199" s="95"/>
      <c r="BD199" s="95"/>
      <c r="BE199" s="95"/>
      <c r="BF199" s="95"/>
      <c r="BG199" s="62"/>
      <c r="BH199" s="62"/>
      <c r="BI199" s="62"/>
      <c r="BJ199" s="62"/>
      <c r="BK199" s="62"/>
      <c r="BL199" s="62"/>
      <c r="BM199" s="62"/>
      <c r="BN199" s="62"/>
      <c r="BO199" s="96"/>
      <c r="BP199" s="96"/>
      <c r="BQ199" s="96"/>
      <c r="BR199" s="96"/>
      <c r="BS199" s="96"/>
      <c r="BT199" s="96"/>
      <c r="BU199" s="96"/>
      <c r="BV199" s="96"/>
      <c r="BW199" s="96">
        <v>352300</v>
      </c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61">
        <f>SUM(AQ199:CU199)</f>
        <v>352300</v>
      </c>
      <c r="CW199" s="61"/>
      <c r="CX199" s="61"/>
      <c r="CY199" s="61"/>
      <c r="CZ199" s="61"/>
      <c r="DA199" s="61"/>
      <c r="DB199" s="61"/>
      <c r="DC199" s="61"/>
      <c r="DD199" s="61"/>
      <c r="DE199" s="63"/>
    </row>
    <row r="200" spans="1:110" s="53" customFormat="1" ht="24.95" customHeight="1" x14ac:dyDescent="0.25">
      <c r="A200" s="64" t="s">
        <v>187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6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103">
        <v>500</v>
      </c>
      <c r="AE200" s="103"/>
      <c r="AF200" s="103"/>
      <c r="AG200" s="91"/>
      <c r="AH200" s="91"/>
      <c r="AI200" s="91"/>
      <c r="AJ200" s="91"/>
      <c r="AK200" s="60">
        <v>0</v>
      </c>
      <c r="AL200" s="60"/>
      <c r="AM200" s="60"/>
      <c r="AN200" s="60"/>
      <c r="AO200" s="60"/>
      <c r="AP200" s="60"/>
      <c r="AQ200" s="92">
        <v>417600</v>
      </c>
      <c r="AR200" s="92"/>
      <c r="AS200" s="92"/>
      <c r="AT200" s="92"/>
      <c r="AU200" s="92"/>
      <c r="AV200" s="92"/>
      <c r="AW200" s="92"/>
      <c r="AX200" s="92"/>
      <c r="AY200" s="95"/>
      <c r="AZ200" s="95"/>
      <c r="BA200" s="95"/>
      <c r="BB200" s="95"/>
      <c r="BC200" s="95"/>
      <c r="BD200" s="95"/>
      <c r="BE200" s="95"/>
      <c r="BF200" s="95"/>
      <c r="BG200" s="62"/>
      <c r="BH200" s="62"/>
      <c r="BI200" s="62"/>
      <c r="BJ200" s="62"/>
      <c r="BK200" s="62"/>
      <c r="BL200" s="62"/>
      <c r="BM200" s="62"/>
      <c r="BN200" s="62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61">
        <f>SUM(AQ200:CU200)</f>
        <v>417600</v>
      </c>
      <c r="CW200" s="61"/>
      <c r="CX200" s="61"/>
      <c r="CY200" s="61"/>
      <c r="CZ200" s="61"/>
      <c r="DA200" s="61"/>
      <c r="DB200" s="61"/>
      <c r="DC200" s="61"/>
      <c r="DD200" s="61"/>
      <c r="DE200" s="63"/>
    </row>
    <row r="201" spans="1:110" s="53" customFormat="1" ht="24.95" customHeight="1" thickBot="1" x14ac:dyDescent="0.3">
      <c r="A201" s="79" t="s">
        <v>188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8"/>
      <c r="AE201" s="58"/>
      <c r="AF201" s="58"/>
      <c r="AG201" s="59"/>
      <c r="AH201" s="59"/>
      <c r="AI201" s="59"/>
      <c r="AJ201" s="59"/>
      <c r="AK201" s="60">
        <v>0</v>
      </c>
      <c r="AL201" s="60"/>
      <c r="AM201" s="60"/>
      <c r="AN201" s="60"/>
      <c r="AO201" s="60"/>
      <c r="AP201" s="60"/>
      <c r="AQ201" s="61">
        <f t="shared" si="8"/>
        <v>0</v>
      </c>
      <c r="AR201" s="61"/>
      <c r="AS201" s="61"/>
      <c r="AT201" s="61"/>
      <c r="AU201" s="61"/>
      <c r="AV201" s="61"/>
      <c r="AW201" s="61"/>
      <c r="AX201" s="61"/>
      <c r="AY201" s="104"/>
      <c r="AZ201" s="104"/>
      <c r="BA201" s="104"/>
      <c r="BB201" s="104"/>
      <c r="BC201" s="104"/>
      <c r="BD201" s="104"/>
      <c r="BE201" s="104"/>
      <c r="BF201" s="104"/>
      <c r="BG201" s="62"/>
      <c r="BH201" s="62"/>
      <c r="BI201" s="62"/>
      <c r="BJ201" s="62"/>
      <c r="BK201" s="62"/>
      <c r="BL201" s="62"/>
      <c r="BM201" s="62"/>
      <c r="BN201" s="62"/>
      <c r="BO201" s="96">
        <v>363855</v>
      </c>
      <c r="BP201" s="96"/>
      <c r="BQ201" s="96"/>
      <c r="BR201" s="96"/>
      <c r="BS201" s="96"/>
      <c r="BT201" s="96"/>
      <c r="BU201" s="96"/>
      <c r="BV201" s="96"/>
      <c r="BW201" s="105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5"/>
      <c r="CK201" s="105"/>
      <c r="CL201" s="105"/>
      <c r="CM201" s="105"/>
      <c r="CN201" s="105">
        <v>533265</v>
      </c>
      <c r="CO201" s="105"/>
      <c r="CP201" s="105"/>
      <c r="CQ201" s="105"/>
      <c r="CR201" s="105"/>
      <c r="CS201" s="105"/>
      <c r="CT201" s="105"/>
      <c r="CU201" s="105"/>
      <c r="CV201" s="61">
        <f>SUM(AQ201:CU201)</f>
        <v>897120</v>
      </c>
      <c r="CW201" s="61"/>
      <c r="CX201" s="61"/>
      <c r="CY201" s="61"/>
      <c r="CZ201" s="61"/>
      <c r="DA201" s="61"/>
      <c r="DB201" s="61"/>
      <c r="DC201" s="61"/>
      <c r="DD201" s="61"/>
      <c r="DE201" s="63"/>
    </row>
    <row r="202" spans="1:110" s="53" customFormat="1" ht="24.95" customHeight="1" thickBot="1" x14ac:dyDescent="0.3">
      <c r="A202" s="106" t="s">
        <v>189</v>
      </c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8"/>
      <c r="AG202" s="109">
        <f>SUM(AG8:AJ201)</f>
        <v>267</v>
      </c>
      <c r="AH202" s="109"/>
      <c r="AI202" s="109"/>
      <c r="AJ202" s="109"/>
      <c r="AK202" s="110">
        <f>SUM(AK8:AP201)</f>
        <v>1714461</v>
      </c>
      <c r="AL202" s="110"/>
      <c r="AM202" s="110"/>
      <c r="AN202" s="110"/>
      <c r="AO202" s="110"/>
      <c r="AP202" s="110"/>
      <c r="AQ202" s="111">
        <f>SUM(AQ8:AX201)</f>
        <v>29351484</v>
      </c>
      <c r="AR202" s="111"/>
      <c r="AS202" s="111"/>
      <c r="AT202" s="111"/>
      <c r="AU202" s="111"/>
      <c r="AV202" s="111"/>
      <c r="AW202" s="111"/>
      <c r="AX202" s="112"/>
      <c r="AY202" s="113">
        <f>SUM(AY8:BF201)</f>
        <v>0</v>
      </c>
      <c r="AZ202" s="113"/>
      <c r="BA202" s="113"/>
      <c r="BB202" s="113"/>
      <c r="BC202" s="113"/>
      <c r="BD202" s="113"/>
      <c r="BE202" s="113"/>
      <c r="BF202" s="113"/>
      <c r="BG202" s="114">
        <f>SUM(BG8:BN201)</f>
        <v>3963545.7534246547</v>
      </c>
      <c r="BH202" s="113"/>
      <c r="BI202" s="113"/>
      <c r="BJ202" s="113"/>
      <c r="BK202" s="113"/>
      <c r="BL202" s="113"/>
      <c r="BM202" s="113"/>
      <c r="BN202" s="113"/>
      <c r="BO202" s="113">
        <f>SUM(BO8:BV201)</f>
        <v>363855</v>
      </c>
      <c r="BP202" s="113"/>
      <c r="BQ202" s="113"/>
      <c r="BR202" s="113"/>
      <c r="BS202" s="113"/>
      <c r="BT202" s="113"/>
      <c r="BU202" s="113"/>
      <c r="BV202" s="115"/>
      <c r="BW202" s="116">
        <f>SUM(BW8:CD201)</f>
        <v>352300</v>
      </c>
      <c r="BX202" s="113"/>
      <c r="BY202" s="113"/>
      <c r="BZ202" s="113"/>
      <c r="CA202" s="113"/>
      <c r="CB202" s="113"/>
      <c r="CC202" s="113"/>
      <c r="CD202" s="115"/>
      <c r="CE202" s="117">
        <f>SUM(CE8:CL201)</f>
        <v>0</v>
      </c>
      <c r="CF202" s="118"/>
      <c r="CG202" s="118"/>
      <c r="CH202" s="118"/>
      <c r="CI202" s="118"/>
      <c r="CJ202" s="118"/>
      <c r="CK202" s="118"/>
      <c r="CL202" s="118"/>
      <c r="CM202" s="119"/>
      <c r="CN202" s="120">
        <f>SUM(CN8:CU201)</f>
        <v>533265</v>
      </c>
      <c r="CO202" s="121"/>
      <c r="CP202" s="121"/>
      <c r="CQ202" s="121"/>
      <c r="CR202" s="121"/>
      <c r="CS202" s="121"/>
      <c r="CT202" s="121"/>
      <c r="CU202" s="122"/>
      <c r="CV202" s="114">
        <f>SUM(CV8:DE201)</f>
        <v>34564449.753424704</v>
      </c>
      <c r="CW202" s="113"/>
      <c r="CX202" s="113"/>
      <c r="CY202" s="113"/>
      <c r="CZ202" s="113"/>
      <c r="DA202" s="113"/>
      <c r="DB202" s="113"/>
      <c r="DC202" s="113"/>
      <c r="DD202" s="113"/>
      <c r="DE202" s="123"/>
      <c r="DF202" s="124"/>
    </row>
    <row r="204" spans="1:110" x14ac:dyDescent="0.25">
      <c r="A204" s="125" t="s">
        <v>190</v>
      </c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  <c r="BB204" s="126"/>
      <c r="BC204" s="126"/>
      <c r="BD204" s="126"/>
      <c r="BE204" s="126"/>
      <c r="BF204" s="126"/>
      <c r="BG204" s="126"/>
      <c r="BH204" s="126"/>
      <c r="BI204" s="126"/>
      <c r="BJ204" s="126"/>
      <c r="BK204" s="126"/>
      <c r="BL204" s="126"/>
      <c r="BM204" s="126"/>
      <c r="BN204" s="126"/>
      <c r="BO204" s="126"/>
      <c r="BP204" s="126"/>
      <c r="BQ204" s="126"/>
      <c r="BR204" s="126"/>
      <c r="BS204" s="126"/>
      <c r="BT204" s="126"/>
      <c r="BU204" s="126"/>
      <c r="BV204" s="126"/>
      <c r="BW204" s="126"/>
      <c r="BX204" s="126"/>
      <c r="BY204" s="126"/>
      <c r="BZ204" s="126"/>
      <c r="CA204" s="126"/>
      <c r="CB204" s="126"/>
      <c r="CC204" s="126"/>
      <c r="CD204" s="126"/>
      <c r="CE204" s="126"/>
      <c r="CF204" s="126"/>
      <c r="CG204" s="126"/>
      <c r="CH204" s="126"/>
      <c r="CI204" s="126"/>
      <c r="CJ204" s="126"/>
      <c r="CK204" s="126"/>
      <c r="CL204" s="126"/>
      <c r="CM204" s="126"/>
      <c r="CN204" s="126"/>
      <c r="CO204" s="126"/>
      <c r="CP204" s="126"/>
      <c r="CQ204" s="126"/>
      <c r="CR204" s="126"/>
      <c r="CS204" s="126"/>
      <c r="CT204" s="126"/>
      <c r="CU204" s="126"/>
      <c r="CV204" s="126"/>
      <c r="CW204" s="126"/>
      <c r="CX204" s="126"/>
      <c r="CY204" s="126"/>
      <c r="CZ204" s="126"/>
      <c r="DA204" s="126"/>
      <c r="DB204" s="126"/>
      <c r="DC204" s="126"/>
      <c r="DD204" s="126"/>
      <c r="DE204" s="126"/>
    </row>
    <row r="205" spans="1:110" x14ac:dyDescent="0.25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  <c r="BB205" s="126"/>
      <c r="BC205" s="126"/>
      <c r="BD205" s="126"/>
      <c r="BE205" s="126"/>
      <c r="BF205" s="126"/>
      <c r="BG205" s="126"/>
      <c r="BH205" s="126"/>
      <c r="BI205" s="126"/>
      <c r="BJ205" s="126"/>
      <c r="BK205" s="126"/>
      <c r="BL205" s="126"/>
      <c r="BM205" s="126"/>
      <c r="BN205" s="126"/>
      <c r="BO205" s="126"/>
      <c r="BP205" s="126"/>
      <c r="BQ205" s="126"/>
      <c r="BR205" s="126"/>
      <c r="BS205" s="126"/>
      <c r="BT205" s="126"/>
      <c r="BU205" s="126"/>
      <c r="BV205" s="126"/>
      <c r="BW205" s="126"/>
      <c r="BX205" s="126"/>
      <c r="BY205" s="126"/>
      <c r="BZ205" s="126"/>
      <c r="CA205" s="126"/>
      <c r="CB205" s="126"/>
      <c r="CC205" s="126"/>
      <c r="CD205" s="126"/>
      <c r="CE205" s="126"/>
      <c r="CF205" s="126"/>
      <c r="CG205" s="126"/>
      <c r="CH205" s="126"/>
      <c r="CI205" s="126"/>
      <c r="CJ205" s="126"/>
      <c r="CK205" s="126"/>
      <c r="CL205" s="126"/>
      <c r="CM205" s="126"/>
      <c r="CN205" s="126"/>
      <c r="CO205" s="126"/>
      <c r="CP205" s="126"/>
      <c r="CQ205" s="126"/>
      <c r="CR205" s="126"/>
      <c r="CS205" s="126"/>
      <c r="CT205" s="126"/>
      <c r="CU205" s="126"/>
      <c r="CV205" s="126"/>
      <c r="CW205" s="126"/>
      <c r="CX205" s="126"/>
      <c r="CY205" s="126"/>
      <c r="CZ205" s="126"/>
      <c r="DA205" s="126"/>
      <c r="DB205" s="126"/>
      <c r="DC205" s="126"/>
      <c r="DD205" s="126"/>
      <c r="DE205" s="126"/>
    </row>
    <row r="206" spans="1:110" x14ac:dyDescent="0.25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  <c r="AP206" s="126"/>
      <c r="AQ206" s="126"/>
      <c r="AR206" s="126"/>
      <c r="AS206" s="126"/>
      <c r="AT206" s="126"/>
      <c r="AU206" s="126"/>
      <c r="AV206" s="126"/>
      <c r="AW206" s="126"/>
      <c r="AX206" s="126"/>
      <c r="AY206" s="126"/>
      <c r="AZ206" s="126"/>
      <c r="BA206" s="126"/>
      <c r="BB206" s="126"/>
      <c r="BC206" s="126"/>
      <c r="BD206" s="126"/>
      <c r="BE206" s="126"/>
      <c r="BF206" s="126"/>
      <c r="BG206" s="126"/>
      <c r="BH206" s="126"/>
      <c r="BI206" s="126"/>
      <c r="BJ206" s="126"/>
      <c r="BK206" s="126"/>
      <c r="BL206" s="126"/>
      <c r="BM206" s="126"/>
      <c r="BN206" s="126"/>
      <c r="BO206" s="126"/>
      <c r="BP206" s="126"/>
      <c r="BQ206" s="126"/>
      <c r="BR206" s="126"/>
      <c r="BS206" s="126"/>
      <c r="BT206" s="126"/>
      <c r="BU206" s="126"/>
      <c r="BV206" s="126"/>
      <c r="BW206" s="126"/>
      <c r="BX206" s="126"/>
      <c r="BY206" s="126"/>
      <c r="BZ206" s="126"/>
      <c r="CA206" s="126"/>
      <c r="CB206" s="126"/>
      <c r="CC206" s="126"/>
      <c r="CD206" s="126"/>
      <c r="CE206" s="126"/>
      <c r="CF206" s="126"/>
      <c r="CG206" s="126"/>
      <c r="CH206" s="126"/>
      <c r="CI206" s="126"/>
      <c r="CJ206" s="126"/>
      <c r="CK206" s="126"/>
      <c r="CL206" s="126"/>
      <c r="CM206" s="126"/>
      <c r="CN206" s="126"/>
      <c r="CO206" s="126"/>
      <c r="CP206" s="126"/>
      <c r="CQ206" s="126"/>
      <c r="CR206" s="126"/>
      <c r="CS206" s="126"/>
      <c r="CT206" s="126"/>
      <c r="CU206" s="126"/>
      <c r="CV206" s="126"/>
      <c r="CW206" s="126"/>
      <c r="CX206" s="126"/>
      <c r="CY206" s="126"/>
      <c r="CZ206" s="126"/>
      <c r="DA206" s="126"/>
      <c r="DB206" s="126"/>
      <c r="DC206" s="126"/>
      <c r="DD206" s="126"/>
      <c r="DE206" s="126"/>
    </row>
    <row r="207" spans="1:110" x14ac:dyDescent="0.25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  <c r="AW207" s="126"/>
      <c r="AX207" s="126"/>
      <c r="AY207" s="126"/>
      <c r="AZ207" s="126"/>
      <c r="BA207" s="126"/>
      <c r="BB207" s="126"/>
      <c r="BC207" s="126"/>
      <c r="BD207" s="126"/>
      <c r="BE207" s="126"/>
      <c r="BF207" s="126"/>
      <c r="BG207" s="126"/>
      <c r="BH207" s="126"/>
      <c r="BI207" s="126"/>
      <c r="BJ207" s="126"/>
      <c r="BK207" s="126"/>
      <c r="BL207" s="126"/>
      <c r="BM207" s="126"/>
      <c r="BN207" s="126"/>
      <c r="BO207" s="126"/>
      <c r="BP207" s="126"/>
      <c r="BQ207" s="126"/>
      <c r="BR207" s="126"/>
      <c r="BS207" s="126"/>
      <c r="BT207" s="126"/>
      <c r="BU207" s="126"/>
      <c r="BV207" s="126"/>
      <c r="BW207" s="126"/>
      <c r="BX207" s="126"/>
      <c r="BY207" s="126"/>
      <c r="BZ207" s="126"/>
      <c r="CA207" s="126"/>
      <c r="CB207" s="126"/>
      <c r="CC207" s="126"/>
      <c r="CD207" s="126"/>
      <c r="CE207" s="126"/>
      <c r="CF207" s="126"/>
      <c r="CG207" s="126"/>
      <c r="CH207" s="126"/>
      <c r="CI207" s="126"/>
      <c r="CJ207" s="126"/>
      <c r="CK207" s="126"/>
      <c r="CL207" s="126"/>
      <c r="CM207" s="126"/>
      <c r="CN207" s="126"/>
      <c r="CO207" s="126"/>
      <c r="CP207" s="126"/>
      <c r="CQ207" s="126"/>
      <c r="CR207" s="126"/>
      <c r="CS207" s="126"/>
      <c r="CT207" s="126"/>
      <c r="CU207" s="126"/>
      <c r="CV207" s="126"/>
      <c r="CW207" s="126"/>
      <c r="CX207" s="126"/>
      <c r="CY207" s="126"/>
      <c r="CZ207" s="126"/>
      <c r="DA207" s="126"/>
      <c r="DB207" s="126"/>
      <c r="DC207" s="126"/>
      <c r="DD207" s="126"/>
      <c r="DE207" s="126"/>
    </row>
    <row r="209" spans="19:24" x14ac:dyDescent="0.25">
      <c r="S209" s="14"/>
      <c r="T209" s="14"/>
      <c r="U209" s="14"/>
      <c r="V209" s="14"/>
      <c r="W209" s="14"/>
      <c r="X209" s="14"/>
    </row>
    <row r="210" spans="19:24" x14ac:dyDescent="0.25">
      <c r="S210" s="14"/>
      <c r="T210" s="14"/>
      <c r="U210" s="14"/>
      <c r="V210" s="14"/>
      <c r="W210" s="14"/>
      <c r="X210" s="14"/>
    </row>
  </sheetData>
  <mergeCells count="2565">
    <mergeCell ref="A204:DE207"/>
    <mergeCell ref="BG202:BN202"/>
    <mergeCell ref="BO202:BV202"/>
    <mergeCell ref="BW202:CD202"/>
    <mergeCell ref="CE202:CM202"/>
    <mergeCell ref="CN202:CU202"/>
    <mergeCell ref="CV202:DE202"/>
    <mergeCell ref="BO201:BV201"/>
    <mergeCell ref="BW201:CD201"/>
    <mergeCell ref="CE201:CM201"/>
    <mergeCell ref="CN201:CU201"/>
    <mergeCell ref="CV201:DE201"/>
    <mergeCell ref="A202:AF202"/>
    <mergeCell ref="AG202:AJ202"/>
    <mergeCell ref="AK202:AP202"/>
    <mergeCell ref="AQ202:AX202"/>
    <mergeCell ref="AY202:BF202"/>
    <mergeCell ref="CN200:CU200"/>
    <mergeCell ref="CV200:DE200"/>
    <mergeCell ref="A201:O201"/>
    <mergeCell ref="P201:AC201"/>
    <mergeCell ref="AD201:AF201"/>
    <mergeCell ref="AG201:AJ201"/>
    <mergeCell ref="AK201:AP201"/>
    <mergeCell ref="AQ201:AX201"/>
    <mergeCell ref="AY201:BF201"/>
    <mergeCell ref="BG201:BN201"/>
    <mergeCell ref="AQ200:AX200"/>
    <mergeCell ref="AY200:BF200"/>
    <mergeCell ref="BG200:BN200"/>
    <mergeCell ref="BO200:BV200"/>
    <mergeCell ref="BW200:CD200"/>
    <mergeCell ref="CE200:CM200"/>
    <mergeCell ref="BO199:BV199"/>
    <mergeCell ref="BW199:CD199"/>
    <mergeCell ref="CE199:CM199"/>
    <mergeCell ref="CN199:CU199"/>
    <mergeCell ref="CV199:DE199"/>
    <mergeCell ref="A200:O200"/>
    <mergeCell ref="P200:AC200"/>
    <mergeCell ref="AD200:AF200"/>
    <mergeCell ref="AG200:AJ200"/>
    <mergeCell ref="AK200:AP200"/>
    <mergeCell ref="CN198:CU198"/>
    <mergeCell ref="CV198:DE198"/>
    <mergeCell ref="A199:O199"/>
    <mergeCell ref="P199:AC199"/>
    <mergeCell ref="AD199:AF199"/>
    <mergeCell ref="AG199:AJ199"/>
    <mergeCell ref="AK199:AP199"/>
    <mergeCell ref="AQ199:AX199"/>
    <mergeCell ref="AY199:BF199"/>
    <mergeCell ref="BG199:BN199"/>
    <mergeCell ref="AQ198:AX198"/>
    <mergeCell ref="AY198:BF198"/>
    <mergeCell ref="BG198:BN198"/>
    <mergeCell ref="BO198:BV198"/>
    <mergeCell ref="BW198:CD198"/>
    <mergeCell ref="CE198:CM198"/>
    <mergeCell ref="BO197:BV197"/>
    <mergeCell ref="BW197:CD197"/>
    <mergeCell ref="CE197:CM197"/>
    <mergeCell ref="CN197:CU197"/>
    <mergeCell ref="CV197:DE197"/>
    <mergeCell ref="A198:O198"/>
    <mergeCell ref="P198:AC198"/>
    <mergeCell ref="AD198:AF198"/>
    <mergeCell ref="AG198:AJ198"/>
    <mergeCell ref="AK198:AP198"/>
    <mergeCell ref="CN196:CU196"/>
    <mergeCell ref="CV196:DE196"/>
    <mergeCell ref="A197:O197"/>
    <mergeCell ref="P197:AC197"/>
    <mergeCell ref="AD197:AF197"/>
    <mergeCell ref="AG197:AJ197"/>
    <mergeCell ref="AK197:AP197"/>
    <mergeCell ref="AQ197:AX197"/>
    <mergeCell ref="AY197:BF197"/>
    <mergeCell ref="BG197:BN197"/>
    <mergeCell ref="AQ196:AX196"/>
    <mergeCell ref="AY196:BF196"/>
    <mergeCell ref="BG196:BN196"/>
    <mergeCell ref="BO196:BV196"/>
    <mergeCell ref="BW196:CD196"/>
    <mergeCell ref="CE196:CM196"/>
    <mergeCell ref="BO195:BV195"/>
    <mergeCell ref="BW195:CD195"/>
    <mergeCell ref="CE195:CM195"/>
    <mergeCell ref="CN195:CU195"/>
    <mergeCell ref="CV195:DE195"/>
    <mergeCell ref="A196:O196"/>
    <mergeCell ref="P196:AC196"/>
    <mergeCell ref="AD196:AF196"/>
    <mergeCell ref="AG196:AJ196"/>
    <mergeCell ref="AK196:AP196"/>
    <mergeCell ref="CN194:CU194"/>
    <mergeCell ref="CV194:DE194"/>
    <mergeCell ref="A195:O195"/>
    <mergeCell ref="P195:AC195"/>
    <mergeCell ref="AD195:AF195"/>
    <mergeCell ref="AG195:AJ195"/>
    <mergeCell ref="AK195:AP195"/>
    <mergeCell ref="AQ195:AX195"/>
    <mergeCell ref="AY195:BF195"/>
    <mergeCell ref="BG195:BN195"/>
    <mergeCell ref="AQ194:AX194"/>
    <mergeCell ref="AY194:BF194"/>
    <mergeCell ref="BG194:BN194"/>
    <mergeCell ref="BO194:BV194"/>
    <mergeCell ref="BW194:CD194"/>
    <mergeCell ref="CE194:CM194"/>
    <mergeCell ref="BO193:BV193"/>
    <mergeCell ref="BW193:CD193"/>
    <mergeCell ref="CE193:CM193"/>
    <mergeCell ref="CN193:CU193"/>
    <mergeCell ref="CV193:DE193"/>
    <mergeCell ref="A194:O194"/>
    <mergeCell ref="P194:AC194"/>
    <mergeCell ref="AD194:AF194"/>
    <mergeCell ref="AG194:AJ194"/>
    <mergeCell ref="AK194:AP194"/>
    <mergeCell ref="CN192:CU192"/>
    <mergeCell ref="CV192:DE192"/>
    <mergeCell ref="A193:O193"/>
    <mergeCell ref="P193:AC193"/>
    <mergeCell ref="AD193:AF193"/>
    <mergeCell ref="AG193:AJ193"/>
    <mergeCell ref="AK193:AP193"/>
    <mergeCell ref="AQ193:AX193"/>
    <mergeCell ref="AY193:BF193"/>
    <mergeCell ref="BG193:BN193"/>
    <mergeCell ref="AQ192:AX192"/>
    <mergeCell ref="AY192:BF192"/>
    <mergeCell ref="BG192:BN192"/>
    <mergeCell ref="BO192:BV192"/>
    <mergeCell ref="BW192:CD192"/>
    <mergeCell ref="CE192:CM192"/>
    <mergeCell ref="BO191:BV191"/>
    <mergeCell ref="BW191:CD191"/>
    <mergeCell ref="CE191:CM191"/>
    <mergeCell ref="CN191:CU191"/>
    <mergeCell ref="CV191:DE191"/>
    <mergeCell ref="A192:O192"/>
    <mergeCell ref="P192:AC192"/>
    <mergeCell ref="AD192:AF192"/>
    <mergeCell ref="AG192:AJ192"/>
    <mergeCell ref="AK192:AP192"/>
    <mergeCell ref="CN190:CU190"/>
    <mergeCell ref="CV190:DE190"/>
    <mergeCell ref="A191:O191"/>
    <mergeCell ref="P191:AC191"/>
    <mergeCell ref="AD191:AF191"/>
    <mergeCell ref="AG191:AJ191"/>
    <mergeCell ref="AK191:AP191"/>
    <mergeCell ref="AQ191:AX191"/>
    <mergeCell ref="AY191:BF191"/>
    <mergeCell ref="BG191:BN191"/>
    <mergeCell ref="AQ190:AX190"/>
    <mergeCell ref="AY190:BF190"/>
    <mergeCell ref="BG190:BN190"/>
    <mergeCell ref="BO190:BV190"/>
    <mergeCell ref="BW190:CD190"/>
    <mergeCell ref="CE190:CM190"/>
    <mergeCell ref="BO189:BV189"/>
    <mergeCell ref="BW189:CD189"/>
    <mergeCell ref="CE189:CM189"/>
    <mergeCell ref="CN189:CU189"/>
    <mergeCell ref="CV189:DE189"/>
    <mergeCell ref="A190:O190"/>
    <mergeCell ref="P190:AC190"/>
    <mergeCell ref="AD190:AF190"/>
    <mergeCell ref="AG190:AJ190"/>
    <mergeCell ref="AK190:AP190"/>
    <mergeCell ref="CN188:CU188"/>
    <mergeCell ref="CV188:DE188"/>
    <mergeCell ref="A189:O189"/>
    <mergeCell ref="P189:AC189"/>
    <mergeCell ref="AD189:AF189"/>
    <mergeCell ref="AG189:AJ189"/>
    <mergeCell ref="AK189:AP189"/>
    <mergeCell ref="AQ189:AX189"/>
    <mergeCell ref="AY189:BF189"/>
    <mergeCell ref="BG189:BN189"/>
    <mergeCell ref="AQ188:AX188"/>
    <mergeCell ref="AY188:BF188"/>
    <mergeCell ref="BG188:BN188"/>
    <mergeCell ref="BO188:BV188"/>
    <mergeCell ref="BW188:CD188"/>
    <mergeCell ref="CE188:CM188"/>
    <mergeCell ref="BO187:BV187"/>
    <mergeCell ref="BW187:CD187"/>
    <mergeCell ref="CE187:CM187"/>
    <mergeCell ref="CN187:CU187"/>
    <mergeCell ref="CV187:DE187"/>
    <mergeCell ref="A188:O188"/>
    <mergeCell ref="P188:AC188"/>
    <mergeCell ref="AD188:AF188"/>
    <mergeCell ref="AG188:AJ188"/>
    <mergeCell ref="AK188:AP188"/>
    <mergeCell ref="CN186:CU186"/>
    <mergeCell ref="CV186:DE186"/>
    <mergeCell ref="A187:O187"/>
    <mergeCell ref="P187:AC187"/>
    <mergeCell ref="AD187:AF187"/>
    <mergeCell ref="AG187:AJ187"/>
    <mergeCell ref="AK187:AP187"/>
    <mergeCell ref="AQ187:AX187"/>
    <mergeCell ref="AY187:BF187"/>
    <mergeCell ref="BG187:BN187"/>
    <mergeCell ref="AQ186:AX186"/>
    <mergeCell ref="AY186:BF186"/>
    <mergeCell ref="BG186:BN186"/>
    <mergeCell ref="BO186:BV186"/>
    <mergeCell ref="BW186:CD186"/>
    <mergeCell ref="CE186:CM186"/>
    <mergeCell ref="BO185:BV185"/>
    <mergeCell ref="BW185:CD185"/>
    <mergeCell ref="CE185:CM185"/>
    <mergeCell ref="CN185:CU185"/>
    <mergeCell ref="CV185:DE185"/>
    <mergeCell ref="A186:O186"/>
    <mergeCell ref="P186:AC186"/>
    <mergeCell ref="AD186:AF186"/>
    <mergeCell ref="AG186:AJ186"/>
    <mergeCell ref="AK186:AP186"/>
    <mergeCell ref="CN184:CU184"/>
    <mergeCell ref="CV184:DE184"/>
    <mergeCell ref="A185:O185"/>
    <mergeCell ref="P185:AC185"/>
    <mergeCell ref="AD185:AF185"/>
    <mergeCell ref="AG185:AJ185"/>
    <mergeCell ref="AK185:AP185"/>
    <mergeCell ref="AQ185:AX185"/>
    <mergeCell ref="AY185:BF185"/>
    <mergeCell ref="BG185:BN185"/>
    <mergeCell ref="AQ184:AX184"/>
    <mergeCell ref="AY184:BF184"/>
    <mergeCell ref="BG184:BN184"/>
    <mergeCell ref="BO184:BV184"/>
    <mergeCell ref="BW184:CD184"/>
    <mergeCell ref="CE184:CM184"/>
    <mergeCell ref="BO183:BV183"/>
    <mergeCell ref="BW183:CD183"/>
    <mergeCell ref="CE183:CM183"/>
    <mergeCell ref="CN183:CU183"/>
    <mergeCell ref="CV183:DE183"/>
    <mergeCell ref="A184:O184"/>
    <mergeCell ref="P184:AC184"/>
    <mergeCell ref="AD184:AF184"/>
    <mergeCell ref="AG184:AJ184"/>
    <mergeCell ref="AK184:AP184"/>
    <mergeCell ref="CN182:CU182"/>
    <mergeCell ref="CV182:DE182"/>
    <mergeCell ref="A183:O183"/>
    <mergeCell ref="P183:AC183"/>
    <mergeCell ref="AD183:AF183"/>
    <mergeCell ref="AG183:AJ183"/>
    <mergeCell ref="AK183:AP183"/>
    <mergeCell ref="AQ183:AX183"/>
    <mergeCell ref="AY183:BF183"/>
    <mergeCell ref="BG183:BN183"/>
    <mergeCell ref="AQ182:AX182"/>
    <mergeCell ref="AY182:BF182"/>
    <mergeCell ref="BG182:BN182"/>
    <mergeCell ref="BO182:BV182"/>
    <mergeCell ref="BW182:CD182"/>
    <mergeCell ref="CE182:CM182"/>
    <mergeCell ref="BO181:BV181"/>
    <mergeCell ref="BW181:CD181"/>
    <mergeCell ref="CE181:CM181"/>
    <mergeCell ref="CN181:CU181"/>
    <mergeCell ref="CV181:DE181"/>
    <mergeCell ref="A182:O182"/>
    <mergeCell ref="P182:AC182"/>
    <mergeCell ref="AD182:AF182"/>
    <mergeCell ref="AG182:AJ182"/>
    <mergeCell ref="AK182:AP182"/>
    <mergeCell ref="CN180:CU180"/>
    <mergeCell ref="CV180:DE180"/>
    <mergeCell ref="A181:O181"/>
    <mergeCell ref="P181:AC181"/>
    <mergeCell ref="AD181:AF181"/>
    <mergeCell ref="AG181:AJ181"/>
    <mergeCell ref="AK181:AP181"/>
    <mergeCell ref="AQ181:AX181"/>
    <mergeCell ref="AY181:BF181"/>
    <mergeCell ref="BG181:BN181"/>
    <mergeCell ref="AQ180:AX180"/>
    <mergeCell ref="AY180:BF180"/>
    <mergeCell ref="BG180:BN180"/>
    <mergeCell ref="BO180:BV180"/>
    <mergeCell ref="BW180:CD180"/>
    <mergeCell ref="CE180:CM180"/>
    <mergeCell ref="BO179:BV179"/>
    <mergeCell ref="BW179:CD179"/>
    <mergeCell ref="CE179:CM179"/>
    <mergeCell ref="CN179:CU179"/>
    <mergeCell ref="CV179:DE179"/>
    <mergeCell ref="A180:O180"/>
    <mergeCell ref="P180:AC180"/>
    <mergeCell ref="AD180:AF180"/>
    <mergeCell ref="AG180:AJ180"/>
    <mergeCell ref="AK180:AP180"/>
    <mergeCell ref="CN178:CU178"/>
    <mergeCell ref="CV178:DE178"/>
    <mergeCell ref="A179:O179"/>
    <mergeCell ref="P179:AC179"/>
    <mergeCell ref="AD179:AF179"/>
    <mergeCell ref="AG179:AJ179"/>
    <mergeCell ref="AK179:AP179"/>
    <mergeCell ref="AQ179:AX179"/>
    <mergeCell ref="AY179:BF179"/>
    <mergeCell ref="BG179:BN179"/>
    <mergeCell ref="AQ178:AX178"/>
    <mergeCell ref="AY178:BF178"/>
    <mergeCell ref="BG178:BN178"/>
    <mergeCell ref="BO178:BV178"/>
    <mergeCell ref="BW178:CD178"/>
    <mergeCell ref="CE178:CM178"/>
    <mergeCell ref="BO177:BV177"/>
    <mergeCell ref="BW177:CD177"/>
    <mergeCell ref="CE177:CM177"/>
    <mergeCell ref="CN177:CU177"/>
    <mergeCell ref="CV177:DE177"/>
    <mergeCell ref="A178:O178"/>
    <mergeCell ref="P178:AC178"/>
    <mergeCell ref="AD178:AF178"/>
    <mergeCell ref="AG178:AJ178"/>
    <mergeCell ref="AK178:AP178"/>
    <mergeCell ref="CN176:CU176"/>
    <mergeCell ref="CV176:DE176"/>
    <mergeCell ref="A177:O177"/>
    <mergeCell ref="P177:AC177"/>
    <mergeCell ref="AD177:AF177"/>
    <mergeCell ref="AG177:AJ177"/>
    <mergeCell ref="AK177:AP177"/>
    <mergeCell ref="AQ177:AX177"/>
    <mergeCell ref="AY177:BF177"/>
    <mergeCell ref="BG177:BN177"/>
    <mergeCell ref="AQ176:AX176"/>
    <mergeCell ref="AY176:BF176"/>
    <mergeCell ref="BG176:BN176"/>
    <mergeCell ref="BO176:BV176"/>
    <mergeCell ref="BW176:CD176"/>
    <mergeCell ref="CE176:CM176"/>
    <mergeCell ref="BO175:BV175"/>
    <mergeCell ref="BW175:CD175"/>
    <mergeCell ref="CE175:CM175"/>
    <mergeCell ref="CN175:CU175"/>
    <mergeCell ref="CV175:DE175"/>
    <mergeCell ref="A176:O176"/>
    <mergeCell ref="P176:AC176"/>
    <mergeCell ref="AD176:AF176"/>
    <mergeCell ref="AG176:AJ176"/>
    <mergeCell ref="AK176:AP176"/>
    <mergeCell ref="CN174:CU174"/>
    <mergeCell ref="CV174:DE174"/>
    <mergeCell ref="A175:O175"/>
    <mergeCell ref="P175:AC175"/>
    <mergeCell ref="AD175:AF175"/>
    <mergeCell ref="AG175:AJ175"/>
    <mergeCell ref="AK175:AP175"/>
    <mergeCell ref="AQ175:AX175"/>
    <mergeCell ref="AY175:BF175"/>
    <mergeCell ref="BG175:BN175"/>
    <mergeCell ref="AQ174:AX174"/>
    <mergeCell ref="AY174:BF174"/>
    <mergeCell ref="BG174:BN174"/>
    <mergeCell ref="BO174:BV174"/>
    <mergeCell ref="BW174:CD174"/>
    <mergeCell ref="CE174:CM174"/>
    <mergeCell ref="BO173:BV173"/>
    <mergeCell ref="BW173:CD173"/>
    <mergeCell ref="CE173:CM173"/>
    <mergeCell ref="CN173:CU173"/>
    <mergeCell ref="CV173:DE173"/>
    <mergeCell ref="A174:O174"/>
    <mergeCell ref="P174:AC174"/>
    <mergeCell ref="AD174:AF174"/>
    <mergeCell ref="AG174:AJ174"/>
    <mergeCell ref="AK174:AP174"/>
    <mergeCell ref="CN172:CU172"/>
    <mergeCell ref="CV172:DE172"/>
    <mergeCell ref="A173:O173"/>
    <mergeCell ref="P173:AC173"/>
    <mergeCell ref="AD173:AF173"/>
    <mergeCell ref="AG173:AJ173"/>
    <mergeCell ref="AK173:AP173"/>
    <mergeCell ref="AQ173:AX173"/>
    <mergeCell ref="AY173:BF173"/>
    <mergeCell ref="BG173:BN173"/>
    <mergeCell ref="AQ172:AX172"/>
    <mergeCell ref="AY172:BF172"/>
    <mergeCell ref="BG172:BN172"/>
    <mergeCell ref="BO172:BV172"/>
    <mergeCell ref="BW172:CD172"/>
    <mergeCell ref="CE172:CM172"/>
    <mergeCell ref="BO171:BV171"/>
    <mergeCell ref="BW171:CD171"/>
    <mergeCell ref="CE171:CM171"/>
    <mergeCell ref="CN171:CU171"/>
    <mergeCell ref="CV171:DE171"/>
    <mergeCell ref="A172:O172"/>
    <mergeCell ref="P172:AC172"/>
    <mergeCell ref="AD172:AF172"/>
    <mergeCell ref="AG172:AJ172"/>
    <mergeCell ref="AK172:AP172"/>
    <mergeCell ref="CN170:CU170"/>
    <mergeCell ref="CV170:DE170"/>
    <mergeCell ref="A171:O171"/>
    <mergeCell ref="P171:AC171"/>
    <mergeCell ref="AD171:AF171"/>
    <mergeCell ref="AG171:AJ171"/>
    <mergeCell ref="AK171:AP171"/>
    <mergeCell ref="AQ171:AX171"/>
    <mergeCell ref="AY171:BF171"/>
    <mergeCell ref="BG171:BN171"/>
    <mergeCell ref="AQ170:AX170"/>
    <mergeCell ref="AY170:BF170"/>
    <mergeCell ref="BG170:BN170"/>
    <mergeCell ref="BO170:BV170"/>
    <mergeCell ref="BW170:CD170"/>
    <mergeCell ref="CE170:CM170"/>
    <mergeCell ref="BO169:BV169"/>
    <mergeCell ref="BW169:CD169"/>
    <mergeCell ref="CE169:CM169"/>
    <mergeCell ref="CN169:CU169"/>
    <mergeCell ref="CV169:DE169"/>
    <mergeCell ref="A170:O170"/>
    <mergeCell ref="P170:AC170"/>
    <mergeCell ref="AD170:AF170"/>
    <mergeCell ref="AG170:AJ170"/>
    <mergeCell ref="AK170:AP170"/>
    <mergeCell ref="CN168:CU168"/>
    <mergeCell ref="CV168:DE168"/>
    <mergeCell ref="A169:O169"/>
    <mergeCell ref="P169:AC169"/>
    <mergeCell ref="AD169:AF169"/>
    <mergeCell ref="AG169:AJ169"/>
    <mergeCell ref="AK169:AP169"/>
    <mergeCell ref="AQ169:AX169"/>
    <mergeCell ref="AY169:BF169"/>
    <mergeCell ref="BG169:BN169"/>
    <mergeCell ref="AQ168:AX168"/>
    <mergeCell ref="AY168:BF168"/>
    <mergeCell ref="BG168:BN168"/>
    <mergeCell ref="BO168:BV168"/>
    <mergeCell ref="BW168:CD168"/>
    <mergeCell ref="CE168:CM168"/>
    <mergeCell ref="BO167:BV167"/>
    <mergeCell ref="BW167:CD167"/>
    <mergeCell ref="CE167:CM167"/>
    <mergeCell ref="CN167:CU167"/>
    <mergeCell ref="CV167:DE167"/>
    <mergeCell ref="A168:O168"/>
    <mergeCell ref="P168:AC168"/>
    <mergeCell ref="AD168:AF168"/>
    <mergeCell ref="AG168:AJ168"/>
    <mergeCell ref="AK168:AP168"/>
    <mergeCell ref="CN166:CU166"/>
    <mergeCell ref="CV166:DE166"/>
    <mergeCell ref="A167:O167"/>
    <mergeCell ref="P167:AC167"/>
    <mergeCell ref="AD167:AF167"/>
    <mergeCell ref="AG167:AJ167"/>
    <mergeCell ref="AK167:AP167"/>
    <mergeCell ref="AQ167:AX167"/>
    <mergeCell ref="AY167:BF167"/>
    <mergeCell ref="BG167:BN167"/>
    <mergeCell ref="AQ166:AX166"/>
    <mergeCell ref="AY166:BF166"/>
    <mergeCell ref="BG166:BN166"/>
    <mergeCell ref="BO166:BV166"/>
    <mergeCell ref="BW166:CD166"/>
    <mergeCell ref="CE166:CM166"/>
    <mergeCell ref="BO165:BV165"/>
    <mergeCell ref="BW165:CD165"/>
    <mergeCell ref="CE165:CM165"/>
    <mergeCell ref="CN165:CU165"/>
    <mergeCell ref="CV165:DE165"/>
    <mergeCell ref="A166:O166"/>
    <mergeCell ref="P166:AC166"/>
    <mergeCell ref="AD166:AF166"/>
    <mergeCell ref="AG166:AJ166"/>
    <mergeCell ref="AK166:AP166"/>
    <mergeCell ref="CN164:CU164"/>
    <mergeCell ref="CV164:DE164"/>
    <mergeCell ref="A165:O165"/>
    <mergeCell ref="P165:AC165"/>
    <mergeCell ref="AD165:AF165"/>
    <mergeCell ref="AG165:AJ165"/>
    <mergeCell ref="AK165:AP165"/>
    <mergeCell ref="AQ165:AX165"/>
    <mergeCell ref="AY165:BF165"/>
    <mergeCell ref="BG165:BN165"/>
    <mergeCell ref="AQ164:AX164"/>
    <mergeCell ref="AY164:BF164"/>
    <mergeCell ref="BG164:BN164"/>
    <mergeCell ref="BO164:BV164"/>
    <mergeCell ref="BW164:CD164"/>
    <mergeCell ref="CE164:CM164"/>
    <mergeCell ref="BO163:BV163"/>
    <mergeCell ref="BW163:CD163"/>
    <mergeCell ref="CE163:CM163"/>
    <mergeCell ref="CN163:CU163"/>
    <mergeCell ref="CV163:DE163"/>
    <mergeCell ref="A164:O164"/>
    <mergeCell ref="P164:AC164"/>
    <mergeCell ref="AD164:AF164"/>
    <mergeCell ref="AG164:AJ164"/>
    <mergeCell ref="AK164:AP164"/>
    <mergeCell ref="CN162:CU162"/>
    <mergeCell ref="CV162:DE162"/>
    <mergeCell ref="A163:O163"/>
    <mergeCell ref="P163:AC163"/>
    <mergeCell ref="AD163:AF163"/>
    <mergeCell ref="AG163:AJ163"/>
    <mergeCell ref="AK163:AP163"/>
    <mergeCell ref="AQ163:AX163"/>
    <mergeCell ref="AY163:BF163"/>
    <mergeCell ref="BG163:BN163"/>
    <mergeCell ref="AQ162:AX162"/>
    <mergeCell ref="AY162:BF162"/>
    <mergeCell ref="BG162:BN162"/>
    <mergeCell ref="BO162:BV162"/>
    <mergeCell ref="BW162:CD162"/>
    <mergeCell ref="CE162:CM162"/>
    <mergeCell ref="BO161:BV161"/>
    <mergeCell ref="BW161:CD161"/>
    <mergeCell ref="CE161:CM161"/>
    <mergeCell ref="CN161:CU161"/>
    <mergeCell ref="CV161:DE161"/>
    <mergeCell ref="A162:O162"/>
    <mergeCell ref="P162:AC162"/>
    <mergeCell ref="AD162:AF162"/>
    <mergeCell ref="AG162:AJ162"/>
    <mergeCell ref="AK162:AP162"/>
    <mergeCell ref="CN160:CU160"/>
    <mergeCell ref="CV160:DE160"/>
    <mergeCell ref="A161:O161"/>
    <mergeCell ref="P161:AC161"/>
    <mergeCell ref="AD161:AF161"/>
    <mergeCell ref="AG161:AJ161"/>
    <mergeCell ref="AK161:AP161"/>
    <mergeCell ref="AQ161:AX161"/>
    <mergeCell ref="AY161:BF161"/>
    <mergeCell ref="BG161:BN161"/>
    <mergeCell ref="AQ160:AX160"/>
    <mergeCell ref="AY160:BF160"/>
    <mergeCell ref="BG160:BN160"/>
    <mergeCell ref="BO160:BV160"/>
    <mergeCell ref="BW160:CD160"/>
    <mergeCell ref="CE160:CM160"/>
    <mergeCell ref="BO159:BV159"/>
    <mergeCell ref="BW159:CD159"/>
    <mergeCell ref="CE159:CM159"/>
    <mergeCell ref="CN159:CU159"/>
    <mergeCell ref="CV159:DE159"/>
    <mergeCell ref="A160:O160"/>
    <mergeCell ref="P160:AC160"/>
    <mergeCell ref="AD160:AF160"/>
    <mergeCell ref="AG160:AJ160"/>
    <mergeCell ref="AK160:AP160"/>
    <mergeCell ref="CN158:CU158"/>
    <mergeCell ref="CV158:DE158"/>
    <mergeCell ref="A159:O159"/>
    <mergeCell ref="P159:AC159"/>
    <mergeCell ref="AD159:AF159"/>
    <mergeCell ref="AG159:AJ159"/>
    <mergeCell ref="AK159:AP159"/>
    <mergeCell ref="AQ159:AX159"/>
    <mergeCell ref="AY159:BF159"/>
    <mergeCell ref="BG159:BN159"/>
    <mergeCell ref="AQ158:AX158"/>
    <mergeCell ref="AY158:BF158"/>
    <mergeCell ref="BG158:BN158"/>
    <mergeCell ref="BO158:BV158"/>
    <mergeCell ref="BW158:CD158"/>
    <mergeCell ref="CE158:CM158"/>
    <mergeCell ref="BO157:BV157"/>
    <mergeCell ref="BW157:CD157"/>
    <mergeCell ref="CE157:CM157"/>
    <mergeCell ref="CN157:CU157"/>
    <mergeCell ref="CV157:DE157"/>
    <mergeCell ref="A158:O158"/>
    <mergeCell ref="P158:AC158"/>
    <mergeCell ref="AD158:AF158"/>
    <mergeCell ref="AG158:AJ158"/>
    <mergeCell ref="AK158:AP158"/>
    <mergeCell ref="CN156:CU156"/>
    <mergeCell ref="CV156:DE156"/>
    <mergeCell ref="A157:O157"/>
    <mergeCell ref="P157:AC157"/>
    <mergeCell ref="AD157:AF157"/>
    <mergeCell ref="AG157:AJ157"/>
    <mergeCell ref="AK157:AP157"/>
    <mergeCell ref="AQ157:AX157"/>
    <mergeCell ref="AY157:BF157"/>
    <mergeCell ref="BG157:BN157"/>
    <mergeCell ref="AQ156:AX156"/>
    <mergeCell ref="AY156:BF156"/>
    <mergeCell ref="BG156:BN156"/>
    <mergeCell ref="BO156:BV156"/>
    <mergeCell ref="BW156:CD156"/>
    <mergeCell ref="CE156:CM156"/>
    <mergeCell ref="BO155:BV155"/>
    <mergeCell ref="BW155:CD155"/>
    <mergeCell ref="CE155:CM155"/>
    <mergeCell ref="CN155:CU155"/>
    <mergeCell ref="CV155:DE155"/>
    <mergeCell ref="A156:O156"/>
    <mergeCell ref="P156:AC156"/>
    <mergeCell ref="AD156:AF156"/>
    <mergeCell ref="AG156:AJ156"/>
    <mergeCell ref="AK156:AP156"/>
    <mergeCell ref="CN154:CU154"/>
    <mergeCell ref="CV154:DE154"/>
    <mergeCell ref="A155:O155"/>
    <mergeCell ref="P155:AC155"/>
    <mergeCell ref="AD155:AF155"/>
    <mergeCell ref="AG155:AJ155"/>
    <mergeCell ref="AK155:AP155"/>
    <mergeCell ref="AQ155:AX155"/>
    <mergeCell ref="AY155:BF155"/>
    <mergeCell ref="BG155:BN155"/>
    <mergeCell ref="AQ154:AX154"/>
    <mergeCell ref="AY154:BF154"/>
    <mergeCell ref="BG154:BN154"/>
    <mergeCell ref="BO154:BV154"/>
    <mergeCell ref="BW154:CD154"/>
    <mergeCell ref="CE154:CM154"/>
    <mergeCell ref="BO153:BV153"/>
    <mergeCell ref="BW153:CD153"/>
    <mergeCell ref="CE153:CM153"/>
    <mergeCell ref="CN153:CU153"/>
    <mergeCell ref="CV153:DE153"/>
    <mergeCell ref="A154:O154"/>
    <mergeCell ref="P154:AC154"/>
    <mergeCell ref="AD154:AF154"/>
    <mergeCell ref="AG154:AJ154"/>
    <mergeCell ref="AK154:AP154"/>
    <mergeCell ref="CN152:CU152"/>
    <mergeCell ref="CV152:DE152"/>
    <mergeCell ref="A153:O153"/>
    <mergeCell ref="P153:AC153"/>
    <mergeCell ref="AD153:AF153"/>
    <mergeCell ref="AG153:AJ153"/>
    <mergeCell ref="AK153:AP153"/>
    <mergeCell ref="AQ153:AX153"/>
    <mergeCell ref="AY153:BF153"/>
    <mergeCell ref="BG153:BN153"/>
    <mergeCell ref="AQ152:AX152"/>
    <mergeCell ref="AY152:BF152"/>
    <mergeCell ref="BG152:BN152"/>
    <mergeCell ref="BO152:BV152"/>
    <mergeCell ref="BW152:CD152"/>
    <mergeCell ref="CE152:CM152"/>
    <mergeCell ref="BO151:BV151"/>
    <mergeCell ref="BW151:CD151"/>
    <mergeCell ref="CE151:CM151"/>
    <mergeCell ref="CN151:CU151"/>
    <mergeCell ref="CV151:DE151"/>
    <mergeCell ref="A152:O152"/>
    <mergeCell ref="P152:AC152"/>
    <mergeCell ref="AD152:AF152"/>
    <mergeCell ref="AG152:AJ152"/>
    <mergeCell ref="AK152:AP152"/>
    <mergeCell ref="CN150:CU150"/>
    <mergeCell ref="CV150:DE150"/>
    <mergeCell ref="A151:O151"/>
    <mergeCell ref="P151:AC151"/>
    <mergeCell ref="AD151:AF151"/>
    <mergeCell ref="AG151:AJ151"/>
    <mergeCell ref="AK151:AP151"/>
    <mergeCell ref="AQ151:AX151"/>
    <mergeCell ref="AY151:BF151"/>
    <mergeCell ref="BG151:BN151"/>
    <mergeCell ref="AQ150:AX150"/>
    <mergeCell ref="AY150:BF150"/>
    <mergeCell ref="BG150:BN150"/>
    <mergeCell ref="BO150:BV150"/>
    <mergeCell ref="BW150:CD150"/>
    <mergeCell ref="CE150:CM150"/>
    <mergeCell ref="BO149:BV149"/>
    <mergeCell ref="BW149:CD149"/>
    <mergeCell ref="CE149:CM149"/>
    <mergeCell ref="CN149:CU149"/>
    <mergeCell ref="CV149:DE149"/>
    <mergeCell ref="A150:O150"/>
    <mergeCell ref="P150:AC150"/>
    <mergeCell ref="AD150:AF150"/>
    <mergeCell ref="AG150:AJ150"/>
    <mergeCell ref="AK150:AP150"/>
    <mergeCell ref="CN148:CU148"/>
    <mergeCell ref="CV148:DE148"/>
    <mergeCell ref="A149:O149"/>
    <mergeCell ref="P149:AC149"/>
    <mergeCell ref="AD149:AF149"/>
    <mergeCell ref="AG149:AJ149"/>
    <mergeCell ref="AK149:AP149"/>
    <mergeCell ref="AQ149:AX149"/>
    <mergeCell ref="AY149:BF149"/>
    <mergeCell ref="BG149:BN149"/>
    <mergeCell ref="AQ148:AX148"/>
    <mergeCell ref="AY148:BF148"/>
    <mergeCell ref="BG148:BN148"/>
    <mergeCell ref="BO148:BV148"/>
    <mergeCell ref="BW148:CD148"/>
    <mergeCell ref="CE148:CM148"/>
    <mergeCell ref="BO147:BV147"/>
    <mergeCell ref="BW147:CD147"/>
    <mergeCell ref="CE147:CM147"/>
    <mergeCell ref="CN147:CU147"/>
    <mergeCell ref="CV147:DE147"/>
    <mergeCell ref="A148:O148"/>
    <mergeCell ref="P148:AC148"/>
    <mergeCell ref="AD148:AF148"/>
    <mergeCell ref="AG148:AJ148"/>
    <mergeCell ref="AK148:AP148"/>
    <mergeCell ref="CN146:CU146"/>
    <mergeCell ref="CV146:DE146"/>
    <mergeCell ref="A147:O147"/>
    <mergeCell ref="P147:AC147"/>
    <mergeCell ref="AD147:AF147"/>
    <mergeCell ref="AG147:AJ147"/>
    <mergeCell ref="AK147:AP147"/>
    <mergeCell ref="AQ147:AX147"/>
    <mergeCell ref="AY147:BF147"/>
    <mergeCell ref="BG147:BN147"/>
    <mergeCell ref="AQ146:AX146"/>
    <mergeCell ref="AY146:BF146"/>
    <mergeCell ref="BG146:BN146"/>
    <mergeCell ref="BO146:BV146"/>
    <mergeCell ref="BW146:CD146"/>
    <mergeCell ref="CE146:CM146"/>
    <mergeCell ref="BO145:BV145"/>
    <mergeCell ref="BW145:CD145"/>
    <mergeCell ref="CE145:CM145"/>
    <mergeCell ref="CN145:CU145"/>
    <mergeCell ref="CV145:DE145"/>
    <mergeCell ref="A146:O146"/>
    <mergeCell ref="P146:AC146"/>
    <mergeCell ref="AD146:AF146"/>
    <mergeCell ref="AG146:AJ146"/>
    <mergeCell ref="AK146:AP146"/>
    <mergeCell ref="CN144:CU144"/>
    <mergeCell ref="CV144:DE144"/>
    <mergeCell ref="A145:O145"/>
    <mergeCell ref="P145:AC145"/>
    <mergeCell ref="AD145:AF145"/>
    <mergeCell ref="AG145:AJ145"/>
    <mergeCell ref="AK145:AP145"/>
    <mergeCell ref="AQ145:AX145"/>
    <mergeCell ref="AY145:BF145"/>
    <mergeCell ref="BG145:BN145"/>
    <mergeCell ref="AQ144:AX144"/>
    <mergeCell ref="AY144:BF144"/>
    <mergeCell ref="BG144:BN144"/>
    <mergeCell ref="BO144:BV144"/>
    <mergeCell ref="BW144:CD144"/>
    <mergeCell ref="CE144:CM144"/>
    <mergeCell ref="BO143:BV143"/>
    <mergeCell ref="BW143:CD143"/>
    <mergeCell ref="CE143:CM143"/>
    <mergeCell ref="CN143:CU143"/>
    <mergeCell ref="CV143:DE143"/>
    <mergeCell ref="A144:O144"/>
    <mergeCell ref="P144:AC144"/>
    <mergeCell ref="AD144:AF144"/>
    <mergeCell ref="AG144:AJ144"/>
    <mergeCell ref="AK144:AP144"/>
    <mergeCell ref="CN142:CU142"/>
    <mergeCell ref="CV142:DE142"/>
    <mergeCell ref="A143:O143"/>
    <mergeCell ref="P143:AC143"/>
    <mergeCell ref="AD143:AF143"/>
    <mergeCell ref="AG143:AJ143"/>
    <mergeCell ref="AK143:AP143"/>
    <mergeCell ref="AQ143:AX143"/>
    <mergeCell ref="AY143:BF143"/>
    <mergeCell ref="BG143:BN143"/>
    <mergeCell ref="AQ142:AX142"/>
    <mergeCell ref="AY142:BF142"/>
    <mergeCell ref="BG142:BN142"/>
    <mergeCell ref="BO142:BV142"/>
    <mergeCell ref="BW142:CD142"/>
    <mergeCell ref="CE142:CM142"/>
    <mergeCell ref="BO141:BV141"/>
    <mergeCell ref="BW141:CD141"/>
    <mergeCell ref="CE141:CM141"/>
    <mergeCell ref="CN141:CU141"/>
    <mergeCell ref="CV141:DE141"/>
    <mergeCell ref="A142:O142"/>
    <mergeCell ref="P142:AC142"/>
    <mergeCell ref="AD142:AF142"/>
    <mergeCell ref="AG142:AJ142"/>
    <mergeCell ref="AK142:AP142"/>
    <mergeCell ref="CN140:CU140"/>
    <mergeCell ref="CV140:DE140"/>
    <mergeCell ref="A141:O141"/>
    <mergeCell ref="P141:AC141"/>
    <mergeCell ref="AD141:AF141"/>
    <mergeCell ref="AG141:AJ141"/>
    <mergeCell ref="AK141:AP141"/>
    <mergeCell ref="AQ141:AX141"/>
    <mergeCell ref="AY141:BF141"/>
    <mergeCell ref="BG141:BN141"/>
    <mergeCell ref="AQ140:AX140"/>
    <mergeCell ref="AY140:BF140"/>
    <mergeCell ref="BG140:BN140"/>
    <mergeCell ref="BO140:BV140"/>
    <mergeCell ref="BW140:CD140"/>
    <mergeCell ref="CE140:CM140"/>
    <mergeCell ref="BO139:BV139"/>
    <mergeCell ref="BW139:CD139"/>
    <mergeCell ref="CE139:CM139"/>
    <mergeCell ref="CN139:CU139"/>
    <mergeCell ref="CV139:DE139"/>
    <mergeCell ref="A140:O140"/>
    <mergeCell ref="P140:AC140"/>
    <mergeCell ref="AD140:AF140"/>
    <mergeCell ref="AG140:AJ140"/>
    <mergeCell ref="AK140:AP140"/>
    <mergeCell ref="CN138:CU138"/>
    <mergeCell ref="CV138:DE138"/>
    <mergeCell ref="A139:O139"/>
    <mergeCell ref="P139:AC139"/>
    <mergeCell ref="AD139:AF139"/>
    <mergeCell ref="AG139:AJ139"/>
    <mergeCell ref="AK139:AP139"/>
    <mergeCell ref="AQ139:AX139"/>
    <mergeCell ref="AY139:BF139"/>
    <mergeCell ref="BG139:BN139"/>
    <mergeCell ref="AQ138:AX138"/>
    <mergeCell ref="AY138:BF138"/>
    <mergeCell ref="BG138:BN138"/>
    <mergeCell ref="BO138:BV138"/>
    <mergeCell ref="BW138:CD138"/>
    <mergeCell ref="CE138:CM138"/>
    <mergeCell ref="BO137:BV137"/>
    <mergeCell ref="BW137:CD137"/>
    <mergeCell ref="CE137:CM137"/>
    <mergeCell ref="CN137:CU137"/>
    <mergeCell ref="CV137:DE137"/>
    <mergeCell ref="A138:O138"/>
    <mergeCell ref="P138:AC138"/>
    <mergeCell ref="AD138:AF138"/>
    <mergeCell ref="AG138:AJ138"/>
    <mergeCell ref="AK138:AP138"/>
    <mergeCell ref="CN136:CU136"/>
    <mergeCell ref="CV136:DE136"/>
    <mergeCell ref="A137:O137"/>
    <mergeCell ref="P137:AC137"/>
    <mergeCell ref="AD137:AF137"/>
    <mergeCell ref="AG137:AJ137"/>
    <mergeCell ref="AK137:AP137"/>
    <mergeCell ref="AQ137:AX137"/>
    <mergeCell ref="AY137:BF137"/>
    <mergeCell ref="BG137:BN137"/>
    <mergeCell ref="AQ136:AX136"/>
    <mergeCell ref="AY136:BF136"/>
    <mergeCell ref="BG136:BN136"/>
    <mergeCell ref="BO136:BV136"/>
    <mergeCell ref="BW136:CD136"/>
    <mergeCell ref="CE136:CM136"/>
    <mergeCell ref="BW135:CD135"/>
    <mergeCell ref="CE135:CM135"/>
    <mergeCell ref="CN135:CU135"/>
    <mergeCell ref="CV135:DE135"/>
    <mergeCell ref="DI135:DQ135"/>
    <mergeCell ref="A136:O136"/>
    <mergeCell ref="P136:AC136"/>
    <mergeCell ref="AD136:AF136"/>
    <mergeCell ref="AG136:AJ136"/>
    <mergeCell ref="AK136:AP136"/>
    <mergeCell ref="CV134:DE134"/>
    <mergeCell ref="A135:O135"/>
    <mergeCell ref="P135:AC135"/>
    <mergeCell ref="AD135:AF135"/>
    <mergeCell ref="AG135:AJ135"/>
    <mergeCell ref="AK135:AP135"/>
    <mergeCell ref="AQ135:AX135"/>
    <mergeCell ref="AY135:BF135"/>
    <mergeCell ref="BG135:BN135"/>
    <mergeCell ref="BO135:BV135"/>
    <mergeCell ref="AY134:BF134"/>
    <mergeCell ref="BG134:BN134"/>
    <mergeCell ref="BO134:BV134"/>
    <mergeCell ref="BW134:CD134"/>
    <mergeCell ref="CE134:CM134"/>
    <mergeCell ref="CN134:CU134"/>
    <mergeCell ref="BW133:CD133"/>
    <mergeCell ref="CE133:CM133"/>
    <mergeCell ref="CN133:CU133"/>
    <mergeCell ref="CV133:DE133"/>
    <mergeCell ref="A134:O134"/>
    <mergeCell ref="P134:AC134"/>
    <mergeCell ref="AD134:AF134"/>
    <mergeCell ref="AG134:AJ134"/>
    <mergeCell ref="AK134:AP134"/>
    <mergeCell ref="AQ134:AX134"/>
    <mergeCell ref="CV132:DE132"/>
    <mergeCell ref="A133:O133"/>
    <mergeCell ref="P133:AC133"/>
    <mergeCell ref="AD133:AF133"/>
    <mergeCell ref="AG133:AJ133"/>
    <mergeCell ref="AK133:AP133"/>
    <mergeCell ref="AQ133:AX133"/>
    <mergeCell ref="AY133:BF133"/>
    <mergeCell ref="BG133:BN133"/>
    <mergeCell ref="BO133:BV133"/>
    <mergeCell ref="AY132:BF132"/>
    <mergeCell ref="BG132:BN132"/>
    <mergeCell ref="BO132:BV132"/>
    <mergeCell ref="BW132:CD132"/>
    <mergeCell ref="CE132:CM132"/>
    <mergeCell ref="CN132:CU132"/>
    <mergeCell ref="BW131:CD131"/>
    <mergeCell ref="CE131:CM131"/>
    <mergeCell ref="CN131:CU131"/>
    <mergeCell ref="CV131:DE131"/>
    <mergeCell ref="A132:O132"/>
    <mergeCell ref="P132:AC132"/>
    <mergeCell ref="AD132:AF132"/>
    <mergeCell ref="AG132:AJ132"/>
    <mergeCell ref="AK132:AP132"/>
    <mergeCell ref="AQ132:AX132"/>
    <mergeCell ref="CV130:DE130"/>
    <mergeCell ref="A131:O131"/>
    <mergeCell ref="P131:AC131"/>
    <mergeCell ref="AD131:AF131"/>
    <mergeCell ref="AG131:AJ131"/>
    <mergeCell ref="AK131:AP131"/>
    <mergeCell ref="AQ131:AX131"/>
    <mergeCell ref="AY131:BF131"/>
    <mergeCell ref="BG131:BN131"/>
    <mergeCell ref="BO131:BV131"/>
    <mergeCell ref="AY130:BF130"/>
    <mergeCell ref="BG130:BN130"/>
    <mergeCell ref="BO130:BV130"/>
    <mergeCell ref="BW130:CD130"/>
    <mergeCell ref="CE130:CM130"/>
    <mergeCell ref="CN130:CU130"/>
    <mergeCell ref="BW129:CD129"/>
    <mergeCell ref="CE129:CM129"/>
    <mergeCell ref="CN129:CU129"/>
    <mergeCell ref="CV129:DE129"/>
    <mergeCell ref="A130:O130"/>
    <mergeCell ref="P130:AC130"/>
    <mergeCell ref="AD130:AF130"/>
    <mergeCell ref="AG130:AJ130"/>
    <mergeCell ref="AK130:AP130"/>
    <mergeCell ref="AQ130:AX130"/>
    <mergeCell ref="CV128:DE128"/>
    <mergeCell ref="A129:O129"/>
    <mergeCell ref="P129:AC129"/>
    <mergeCell ref="AD129:AF129"/>
    <mergeCell ref="AG129:AJ129"/>
    <mergeCell ref="AK129:AP129"/>
    <mergeCell ref="AQ129:AX129"/>
    <mergeCell ref="AY129:BF129"/>
    <mergeCell ref="BG129:BN129"/>
    <mergeCell ref="BO129:BV129"/>
    <mergeCell ref="AY128:BF128"/>
    <mergeCell ref="BG128:BN128"/>
    <mergeCell ref="BO128:BV128"/>
    <mergeCell ref="BW128:CD128"/>
    <mergeCell ref="CE128:CM128"/>
    <mergeCell ref="CN128:CU128"/>
    <mergeCell ref="BW127:CD127"/>
    <mergeCell ref="CE127:CM127"/>
    <mergeCell ref="CN127:CU127"/>
    <mergeCell ref="CV127:DE127"/>
    <mergeCell ref="A128:O128"/>
    <mergeCell ref="P128:AC128"/>
    <mergeCell ref="AD128:AF128"/>
    <mergeCell ref="AG128:AJ128"/>
    <mergeCell ref="AK128:AP128"/>
    <mergeCell ref="AQ128:AX128"/>
    <mergeCell ref="CV126:DE126"/>
    <mergeCell ref="A127:O127"/>
    <mergeCell ref="P127:AC127"/>
    <mergeCell ref="AD127:AF127"/>
    <mergeCell ref="AG127:AJ127"/>
    <mergeCell ref="AK127:AP127"/>
    <mergeCell ref="AQ127:AX127"/>
    <mergeCell ref="AY127:BF127"/>
    <mergeCell ref="BG127:BN127"/>
    <mergeCell ref="BO127:BV127"/>
    <mergeCell ref="AY126:BF126"/>
    <mergeCell ref="BG126:BN126"/>
    <mergeCell ref="BO126:BV126"/>
    <mergeCell ref="BW126:CD126"/>
    <mergeCell ref="CE126:CM126"/>
    <mergeCell ref="CN126:CU126"/>
    <mergeCell ref="BW125:CD125"/>
    <mergeCell ref="CE125:CM125"/>
    <mergeCell ref="CN125:CU125"/>
    <mergeCell ref="CV125:DE125"/>
    <mergeCell ref="A126:O126"/>
    <mergeCell ref="P126:AC126"/>
    <mergeCell ref="AD126:AF126"/>
    <mergeCell ref="AG126:AJ126"/>
    <mergeCell ref="AK126:AP126"/>
    <mergeCell ref="AQ126:AX126"/>
    <mergeCell ref="CV124:DE124"/>
    <mergeCell ref="A125:O125"/>
    <mergeCell ref="P125:AC125"/>
    <mergeCell ref="AD125:AF125"/>
    <mergeCell ref="AG125:AJ125"/>
    <mergeCell ref="AK125:AP125"/>
    <mergeCell ref="AQ125:AX125"/>
    <mergeCell ref="AY125:BF125"/>
    <mergeCell ref="BG125:BN125"/>
    <mergeCell ref="BO125:BV125"/>
    <mergeCell ref="AY124:BF124"/>
    <mergeCell ref="BG124:BN124"/>
    <mergeCell ref="BO124:BV124"/>
    <mergeCell ref="BW124:CD124"/>
    <mergeCell ref="CE124:CM124"/>
    <mergeCell ref="CN124:CU124"/>
    <mergeCell ref="BW123:CD123"/>
    <mergeCell ref="CE123:CM123"/>
    <mergeCell ref="CN123:CU123"/>
    <mergeCell ref="CV123:DE123"/>
    <mergeCell ref="A124:O124"/>
    <mergeCell ref="P124:AC124"/>
    <mergeCell ref="AD124:AF124"/>
    <mergeCell ref="AG124:AJ124"/>
    <mergeCell ref="AK124:AP124"/>
    <mergeCell ref="AQ124:AX124"/>
    <mergeCell ref="CV122:DE122"/>
    <mergeCell ref="A123:O123"/>
    <mergeCell ref="P123:AC123"/>
    <mergeCell ref="AD123:AF123"/>
    <mergeCell ref="AG123:AJ123"/>
    <mergeCell ref="AK123:AP123"/>
    <mergeCell ref="AQ123:AX123"/>
    <mergeCell ref="AY123:BF123"/>
    <mergeCell ref="BG123:BN123"/>
    <mergeCell ref="BO123:BV123"/>
    <mergeCell ref="AY122:BF122"/>
    <mergeCell ref="BG122:BN122"/>
    <mergeCell ref="BO122:BV122"/>
    <mergeCell ref="BW122:CD122"/>
    <mergeCell ref="CE122:CM122"/>
    <mergeCell ref="CN122:CU122"/>
    <mergeCell ref="BW121:CD121"/>
    <mergeCell ref="CE121:CM121"/>
    <mergeCell ref="CN121:CU121"/>
    <mergeCell ref="CV121:DE121"/>
    <mergeCell ref="A122:O122"/>
    <mergeCell ref="P122:AC122"/>
    <mergeCell ref="AD122:AF122"/>
    <mergeCell ref="AG122:AJ122"/>
    <mergeCell ref="AK122:AP122"/>
    <mergeCell ref="AQ122:AX122"/>
    <mergeCell ref="CV120:DE120"/>
    <mergeCell ref="A121:O121"/>
    <mergeCell ref="P121:AC121"/>
    <mergeCell ref="AD121:AF121"/>
    <mergeCell ref="AG121:AJ121"/>
    <mergeCell ref="AK121:AP121"/>
    <mergeCell ref="AQ121:AX121"/>
    <mergeCell ref="AY121:BF121"/>
    <mergeCell ref="BG121:BN121"/>
    <mergeCell ref="BO121:BV121"/>
    <mergeCell ref="AY120:BF120"/>
    <mergeCell ref="BG120:BN120"/>
    <mergeCell ref="BO120:BV120"/>
    <mergeCell ref="BW120:CD120"/>
    <mergeCell ref="CE120:CM120"/>
    <mergeCell ref="CN120:CU120"/>
    <mergeCell ref="BW119:CD119"/>
    <mergeCell ref="CE119:CM119"/>
    <mergeCell ref="CN119:CU119"/>
    <mergeCell ref="CV119:DE119"/>
    <mergeCell ref="A120:O120"/>
    <mergeCell ref="P120:AC120"/>
    <mergeCell ref="AD120:AF120"/>
    <mergeCell ref="AG120:AJ120"/>
    <mergeCell ref="AK120:AP120"/>
    <mergeCell ref="AQ120:AX120"/>
    <mergeCell ref="CV118:DE118"/>
    <mergeCell ref="A119:O119"/>
    <mergeCell ref="P119:AC119"/>
    <mergeCell ref="AD119:AF119"/>
    <mergeCell ref="AG119:AJ119"/>
    <mergeCell ref="AK119:AP119"/>
    <mergeCell ref="AQ119:AX119"/>
    <mergeCell ref="AY119:BF119"/>
    <mergeCell ref="BG119:BN119"/>
    <mergeCell ref="BO119:BV119"/>
    <mergeCell ref="AY118:BF118"/>
    <mergeCell ref="BG118:BN118"/>
    <mergeCell ref="BO118:BV118"/>
    <mergeCell ref="BW118:CD118"/>
    <mergeCell ref="CE118:CM118"/>
    <mergeCell ref="CN118:CU118"/>
    <mergeCell ref="BW117:CD117"/>
    <mergeCell ref="CE117:CM117"/>
    <mergeCell ref="CN117:CU117"/>
    <mergeCell ref="CV117:DE117"/>
    <mergeCell ref="A118:O118"/>
    <mergeCell ref="P118:AC118"/>
    <mergeCell ref="AD118:AF118"/>
    <mergeCell ref="AG118:AJ118"/>
    <mergeCell ref="AK118:AP118"/>
    <mergeCell ref="AQ118:AX118"/>
    <mergeCell ref="CV116:DE116"/>
    <mergeCell ref="A117:O117"/>
    <mergeCell ref="P117:AC117"/>
    <mergeCell ref="AD117:AF117"/>
    <mergeCell ref="AG117:AJ117"/>
    <mergeCell ref="AK117:AP117"/>
    <mergeCell ref="AQ117:AX117"/>
    <mergeCell ref="AY117:BF117"/>
    <mergeCell ref="BG117:BN117"/>
    <mergeCell ref="BO117:BV117"/>
    <mergeCell ref="AY116:BF116"/>
    <mergeCell ref="BG116:BN116"/>
    <mergeCell ref="BO116:BV116"/>
    <mergeCell ref="BW116:CD116"/>
    <mergeCell ref="CE116:CM116"/>
    <mergeCell ref="CN116:CU116"/>
    <mergeCell ref="BW115:CD115"/>
    <mergeCell ref="CE115:CM115"/>
    <mergeCell ref="CN115:CU115"/>
    <mergeCell ref="CV115:DE115"/>
    <mergeCell ref="A116:O116"/>
    <mergeCell ref="P116:AC116"/>
    <mergeCell ref="AD116:AF116"/>
    <mergeCell ref="AG116:AJ116"/>
    <mergeCell ref="AK116:AP116"/>
    <mergeCell ref="AQ116:AX116"/>
    <mergeCell ref="CV114:DE114"/>
    <mergeCell ref="A115:O115"/>
    <mergeCell ref="P115:AC115"/>
    <mergeCell ref="AD115:AF115"/>
    <mergeCell ref="AG115:AJ115"/>
    <mergeCell ref="AK115:AP115"/>
    <mergeCell ref="AQ115:AX115"/>
    <mergeCell ref="AY115:BF115"/>
    <mergeCell ref="BG115:BN115"/>
    <mergeCell ref="BO115:BV115"/>
    <mergeCell ref="AY114:BF114"/>
    <mergeCell ref="BG114:BN114"/>
    <mergeCell ref="BO114:BV114"/>
    <mergeCell ref="BW114:CD114"/>
    <mergeCell ref="CE114:CM114"/>
    <mergeCell ref="CN114:CU114"/>
    <mergeCell ref="BW113:CD113"/>
    <mergeCell ref="CE113:CM113"/>
    <mergeCell ref="CN113:CU113"/>
    <mergeCell ref="CV113:DE113"/>
    <mergeCell ref="A114:O114"/>
    <mergeCell ref="P114:AC114"/>
    <mergeCell ref="AD114:AF114"/>
    <mergeCell ref="AG114:AJ114"/>
    <mergeCell ref="AK114:AP114"/>
    <mergeCell ref="AQ114:AX114"/>
    <mergeCell ref="CV112:DE112"/>
    <mergeCell ref="A113:O113"/>
    <mergeCell ref="P113:AC113"/>
    <mergeCell ref="AD113:AF113"/>
    <mergeCell ref="AG113:AJ113"/>
    <mergeCell ref="AK113:AP113"/>
    <mergeCell ref="AQ113:AX113"/>
    <mergeCell ref="AY113:BF113"/>
    <mergeCell ref="BG113:BN113"/>
    <mergeCell ref="BO113:BV113"/>
    <mergeCell ref="AY112:BF112"/>
    <mergeCell ref="BG112:BN112"/>
    <mergeCell ref="BO112:BV112"/>
    <mergeCell ref="BW112:CD112"/>
    <mergeCell ref="CE112:CM112"/>
    <mergeCell ref="CN112:CU112"/>
    <mergeCell ref="BW111:CD111"/>
    <mergeCell ref="CE111:CM111"/>
    <mergeCell ref="CN111:CU111"/>
    <mergeCell ref="CV111:DE111"/>
    <mergeCell ref="A112:O112"/>
    <mergeCell ref="P112:AC112"/>
    <mergeCell ref="AD112:AF112"/>
    <mergeCell ref="AG112:AJ112"/>
    <mergeCell ref="AK112:AP112"/>
    <mergeCell ref="AQ112:AX112"/>
    <mergeCell ref="CV110:DE110"/>
    <mergeCell ref="A111:O111"/>
    <mergeCell ref="P111:AC111"/>
    <mergeCell ref="AD111:AF111"/>
    <mergeCell ref="AG111:AJ111"/>
    <mergeCell ref="AK111:AP111"/>
    <mergeCell ref="AQ111:AX111"/>
    <mergeCell ref="AY111:BF111"/>
    <mergeCell ref="BG111:BN111"/>
    <mergeCell ref="BO111:BV111"/>
    <mergeCell ref="AY110:BF110"/>
    <mergeCell ref="BG110:BN110"/>
    <mergeCell ref="BO110:BV110"/>
    <mergeCell ref="BW110:CD110"/>
    <mergeCell ref="CE110:CM110"/>
    <mergeCell ref="CN110:CU110"/>
    <mergeCell ref="BW109:CD109"/>
    <mergeCell ref="CE109:CM109"/>
    <mergeCell ref="CN109:CU109"/>
    <mergeCell ref="CV109:DE109"/>
    <mergeCell ref="A110:O110"/>
    <mergeCell ref="P110:AC110"/>
    <mergeCell ref="AD110:AF110"/>
    <mergeCell ref="AG110:AJ110"/>
    <mergeCell ref="AK110:AP110"/>
    <mergeCell ref="AQ110:AX110"/>
    <mergeCell ref="CV108:DE108"/>
    <mergeCell ref="A109:O109"/>
    <mergeCell ref="P109:AC109"/>
    <mergeCell ref="AD109:AF109"/>
    <mergeCell ref="AG109:AJ109"/>
    <mergeCell ref="AK109:AP109"/>
    <mergeCell ref="AQ109:AX109"/>
    <mergeCell ref="AY109:BF109"/>
    <mergeCell ref="BG109:BN109"/>
    <mergeCell ref="BO109:BV109"/>
    <mergeCell ref="AY108:BF108"/>
    <mergeCell ref="BG108:BN108"/>
    <mergeCell ref="BO108:BV108"/>
    <mergeCell ref="BW108:CD108"/>
    <mergeCell ref="CE108:CM108"/>
    <mergeCell ref="CN108:CU108"/>
    <mergeCell ref="BW107:CD107"/>
    <mergeCell ref="CE107:CM107"/>
    <mergeCell ref="CN107:CU107"/>
    <mergeCell ref="CV107:DE107"/>
    <mergeCell ref="A108:O108"/>
    <mergeCell ref="P108:AC108"/>
    <mergeCell ref="AD108:AF108"/>
    <mergeCell ref="AG108:AJ108"/>
    <mergeCell ref="AK108:AP108"/>
    <mergeCell ref="AQ108:AX108"/>
    <mergeCell ref="CV106:DE106"/>
    <mergeCell ref="A107:O107"/>
    <mergeCell ref="P107:AC107"/>
    <mergeCell ref="AD107:AF107"/>
    <mergeCell ref="AG107:AJ107"/>
    <mergeCell ref="AK107:AP107"/>
    <mergeCell ref="AQ107:AX107"/>
    <mergeCell ref="AY107:BF107"/>
    <mergeCell ref="BG107:BN107"/>
    <mergeCell ref="BO107:BV107"/>
    <mergeCell ref="AY106:BF106"/>
    <mergeCell ref="BG106:BN106"/>
    <mergeCell ref="BO106:BV106"/>
    <mergeCell ref="BW106:CD106"/>
    <mergeCell ref="CE106:CM106"/>
    <mergeCell ref="CN106:CU106"/>
    <mergeCell ref="BW105:CD105"/>
    <mergeCell ref="CE105:CM105"/>
    <mergeCell ref="CN105:CU105"/>
    <mergeCell ref="CV105:DE105"/>
    <mergeCell ref="A106:O106"/>
    <mergeCell ref="P106:AC106"/>
    <mergeCell ref="AD106:AF106"/>
    <mergeCell ref="AG106:AJ106"/>
    <mergeCell ref="AK106:AP106"/>
    <mergeCell ref="AQ106:AX106"/>
    <mergeCell ref="CV104:DE104"/>
    <mergeCell ref="A105:O105"/>
    <mergeCell ref="P105:AC105"/>
    <mergeCell ref="AD105:AF105"/>
    <mergeCell ref="AG105:AJ105"/>
    <mergeCell ref="AK105:AP105"/>
    <mergeCell ref="AQ105:AX105"/>
    <mergeCell ref="AY105:BF105"/>
    <mergeCell ref="BG105:BN105"/>
    <mergeCell ref="BO105:BV105"/>
    <mergeCell ref="AY104:BF104"/>
    <mergeCell ref="BG104:BN104"/>
    <mergeCell ref="BO104:BV104"/>
    <mergeCell ref="BW104:CD104"/>
    <mergeCell ref="CE104:CM104"/>
    <mergeCell ref="CN104:CU104"/>
    <mergeCell ref="BW103:CD103"/>
    <mergeCell ref="CE103:CM103"/>
    <mergeCell ref="CN103:CU103"/>
    <mergeCell ref="CV103:DE103"/>
    <mergeCell ref="A104:O104"/>
    <mergeCell ref="P104:AC104"/>
    <mergeCell ref="AD104:AF104"/>
    <mergeCell ref="AG104:AJ104"/>
    <mergeCell ref="AK104:AP104"/>
    <mergeCell ref="AQ104:AX104"/>
    <mergeCell ref="CV102:DE102"/>
    <mergeCell ref="A103:O103"/>
    <mergeCell ref="P103:AC103"/>
    <mergeCell ref="AD103:AF103"/>
    <mergeCell ref="AG103:AJ103"/>
    <mergeCell ref="AK103:AP103"/>
    <mergeCell ref="AQ103:AX103"/>
    <mergeCell ref="AY103:BF103"/>
    <mergeCell ref="BG103:BN103"/>
    <mergeCell ref="BO103:BV103"/>
    <mergeCell ref="AY102:BF102"/>
    <mergeCell ref="BG102:BN102"/>
    <mergeCell ref="BO102:BV102"/>
    <mergeCell ref="BW102:CD102"/>
    <mergeCell ref="CE102:CM102"/>
    <mergeCell ref="CN102:CU102"/>
    <mergeCell ref="BW101:CD101"/>
    <mergeCell ref="CE101:CM101"/>
    <mergeCell ref="CN101:CU101"/>
    <mergeCell ref="CV101:DE101"/>
    <mergeCell ref="A102:O102"/>
    <mergeCell ref="P102:AC102"/>
    <mergeCell ref="AD102:AF102"/>
    <mergeCell ref="AG102:AJ102"/>
    <mergeCell ref="AK102:AP102"/>
    <mergeCell ref="AQ102:AX102"/>
    <mergeCell ref="CV100:DE100"/>
    <mergeCell ref="A101:O101"/>
    <mergeCell ref="P101:AC101"/>
    <mergeCell ref="AD101:AF101"/>
    <mergeCell ref="AG101:AJ101"/>
    <mergeCell ref="AK101:AP101"/>
    <mergeCell ref="AQ101:AX101"/>
    <mergeCell ref="AY101:BF101"/>
    <mergeCell ref="BG101:BN101"/>
    <mergeCell ref="BO101:BV101"/>
    <mergeCell ref="AY100:BF100"/>
    <mergeCell ref="BG100:BN100"/>
    <mergeCell ref="BO100:BV100"/>
    <mergeCell ref="BW100:CD100"/>
    <mergeCell ref="CE100:CM100"/>
    <mergeCell ref="CN100:CU100"/>
    <mergeCell ref="BW99:CD99"/>
    <mergeCell ref="CE99:CM99"/>
    <mergeCell ref="CN99:CU99"/>
    <mergeCell ref="CV99:DE99"/>
    <mergeCell ref="A100:O100"/>
    <mergeCell ref="P100:AC100"/>
    <mergeCell ref="AD100:AF100"/>
    <mergeCell ref="AG100:AJ100"/>
    <mergeCell ref="AK100:AP100"/>
    <mergeCell ref="AQ100:AX100"/>
    <mergeCell ref="CV98:DE98"/>
    <mergeCell ref="A99:O99"/>
    <mergeCell ref="P99:AC99"/>
    <mergeCell ref="AD99:AF99"/>
    <mergeCell ref="AG99:AJ99"/>
    <mergeCell ref="AK99:AP99"/>
    <mergeCell ref="AQ99:AX99"/>
    <mergeCell ref="AY99:BF99"/>
    <mergeCell ref="BG99:BN99"/>
    <mergeCell ref="BO99:BV99"/>
    <mergeCell ref="AY98:BF98"/>
    <mergeCell ref="BG98:BN98"/>
    <mergeCell ref="BO98:BV98"/>
    <mergeCell ref="BW98:CD98"/>
    <mergeCell ref="CE98:CM98"/>
    <mergeCell ref="CN98:CU98"/>
    <mergeCell ref="BW97:CD97"/>
    <mergeCell ref="CE97:CM97"/>
    <mergeCell ref="CN97:CU97"/>
    <mergeCell ref="CV97:DE97"/>
    <mergeCell ref="A98:O98"/>
    <mergeCell ref="P98:AC98"/>
    <mergeCell ref="AD98:AF98"/>
    <mergeCell ref="AG98:AJ98"/>
    <mergeCell ref="AK98:AP98"/>
    <mergeCell ref="AQ98:AX98"/>
    <mergeCell ref="CV96:DE96"/>
    <mergeCell ref="A97:O97"/>
    <mergeCell ref="P97:AC97"/>
    <mergeCell ref="AD97:AF97"/>
    <mergeCell ref="AG97:AJ97"/>
    <mergeCell ref="AK97:AP97"/>
    <mergeCell ref="AQ97:AX97"/>
    <mergeCell ref="AY97:BF97"/>
    <mergeCell ref="BG97:BN97"/>
    <mergeCell ref="BO97:BV97"/>
    <mergeCell ref="AY96:BF96"/>
    <mergeCell ref="BG96:BN96"/>
    <mergeCell ref="BO96:BV96"/>
    <mergeCell ref="BW96:CD96"/>
    <mergeCell ref="CE96:CM96"/>
    <mergeCell ref="CN96:CU96"/>
    <mergeCell ref="BW95:CD95"/>
    <mergeCell ref="CE95:CM95"/>
    <mergeCell ref="CN95:CU95"/>
    <mergeCell ref="CV95:DE95"/>
    <mergeCell ref="A96:O96"/>
    <mergeCell ref="P96:AC96"/>
    <mergeCell ref="AD96:AF96"/>
    <mergeCell ref="AG96:AJ96"/>
    <mergeCell ref="AK96:AP96"/>
    <mergeCell ref="AQ96:AX96"/>
    <mergeCell ref="CV94:DE94"/>
    <mergeCell ref="A95:O95"/>
    <mergeCell ref="P95:AC95"/>
    <mergeCell ref="AD95:AF95"/>
    <mergeCell ref="AG95:AJ95"/>
    <mergeCell ref="AK95:AP95"/>
    <mergeCell ref="AQ95:AX95"/>
    <mergeCell ref="AY95:BF95"/>
    <mergeCell ref="BG95:BN95"/>
    <mergeCell ref="BO95:BV95"/>
    <mergeCell ref="AY94:BF94"/>
    <mergeCell ref="BG94:BN94"/>
    <mergeCell ref="BO94:BV94"/>
    <mergeCell ref="BW94:CD94"/>
    <mergeCell ref="CE94:CM94"/>
    <mergeCell ref="CN94:CU94"/>
    <mergeCell ref="BW93:CD93"/>
    <mergeCell ref="CE93:CM93"/>
    <mergeCell ref="CN93:CU93"/>
    <mergeCell ref="CV93:DE93"/>
    <mergeCell ref="A94:O94"/>
    <mergeCell ref="P94:AC94"/>
    <mergeCell ref="AD94:AF94"/>
    <mergeCell ref="AG94:AJ94"/>
    <mergeCell ref="AK94:AP94"/>
    <mergeCell ref="AQ94:AX94"/>
    <mergeCell ref="CV92:DE92"/>
    <mergeCell ref="A93:O93"/>
    <mergeCell ref="P93:AC93"/>
    <mergeCell ref="AD93:AF93"/>
    <mergeCell ref="AG93:AJ93"/>
    <mergeCell ref="AK93:AP93"/>
    <mergeCell ref="AQ93:AX93"/>
    <mergeCell ref="AY93:BF93"/>
    <mergeCell ref="BG93:BN93"/>
    <mergeCell ref="BO93:BV93"/>
    <mergeCell ref="AY92:BF92"/>
    <mergeCell ref="BG92:BN92"/>
    <mergeCell ref="BO92:BV92"/>
    <mergeCell ref="BW92:CD92"/>
    <mergeCell ref="CE92:CM92"/>
    <mergeCell ref="CN92:CU92"/>
    <mergeCell ref="BW91:CD91"/>
    <mergeCell ref="CE91:CM91"/>
    <mergeCell ref="CN91:CU91"/>
    <mergeCell ref="CV91:DE91"/>
    <mergeCell ref="A92:O92"/>
    <mergeCell ref="P92:AC92"/>
    <mergeCell ref="AD92:AF92"/>
    <mergeCell ref="AG92:AJ92"/>
    <mergeCell ref="AK92:AP92"/>
    <mergeCell ref="AQ92:AX92"/>
    <mergeCell ref="CV90:DE90"/>
    <mergeCell ref="A91:O91"/>
    <mergeCell ref="P91:AC91"/>
    <mergeCell ref="AD91:AF91"/>
    <mergeCell ref="AG91:AJ91"/>
    <mergeCell ref="AK91:AP91"/>
    <mergeCell ref="AQ91:AX91"/>
    <mergeCell ref="AY91:BF91"/>
    <mergeCell ref="BG91:BN91"/>
    <mergeCell ref="BO91:BV91"/>
    <mergeCell ref="AY90:BF90"/>
    <mergeCell ref="BG90:BN90"/>
    <mergeCell ref="BO90:BV90"/>
    <mergeCell ref="BW90:CD90"/>
    <mergeCell ref="CE90:CM90"/>
    <mergeCell ref="CN90:CU90"/>
    <mergeCell ref="BW89:CD89"/>
    <mergeCell ref="CE89:CM89"/>
    <mergeCell ref="CN89:CU89"/>
    <mergeCell ref="CV89:DE89"/>
    <mergeCell ref="A90:O90"/>
    <mergeCell ref="P90:AC90"/>
    <mergeCell ref="AD90:AF90"/>
    <mergeCell ref="AG90:AJ90"/>
    <mergeCell ref="AK90:AP90"/>
    <mergeCell ref="AQ90:AX90"/>
    <mergeCell ref="CV88:DE88"/>
    <mergeCell ref="A89:O89"/>
    <mergeCell ref="P89:AC89"/>
    <mergeCell ref="AD89:AF89"/>
    <mergeCell ref="AG89:AJ89"/>
    <mergeCell ref="AK89:AP89"/>
    <mergeCell ref="AQ89:AX89"/>
    <mergeCell ref="AY89:BF89"/>
    <mergeCell ref="BG89:BN89"/>
    <mergeCell ref="BO89:BV89"/>
    <mergeCell ref="AY88:BF88"/>
    <mergeCell ref="BG88:BN88"/>
    <mergeCell ref="BO88:BV88"/>
    <mergeCell ref="BW88:CD88"/>
    <mergeCell ref="CE88:CM88"/>
    <mergeCell ref="CN88:CU88"/>
    <mergeCell ref="BW87:CD87"/>
    <mergeCell ref="CE87:CM87"/>
    <mergeCell ref="CN87:CU87"/>
    <mergeCell ref="CV87:DE87"/>
    <mergeCell ref="A88:O88"/>
    <mergeCell ref="P88:AC88"/>
    <mergeCell ref="AD88:AF88"/>
    <mergeCell ref="AG88:AJ88"/>
    <mergeCell ref="AK88:AP88"/>
    <mergeCell ref="AQ88:AX88"/>
    <mergeCell ref="CV86:DE86"/>
    <mergeCell ref="A87:O87"/>
    <mergeCell ref="P87:AC87"/>
    <mergeCell ref="AD87:AF87"/>
    <mergeCell ref="AG87:AJ87"/>
    <mergeCell ref="AK87:AP87"/>
    <mergeCell ref="AQ87:AX87"/>
    <mergeCell ref="AY87:BF87"/>
    <mergeCell ref="BG87:BN87"/>
    <mergeCell ref="BO87:BV87"/>
    <mergeCell ref="AY86:BF86"/>
    <mergeCell ref="BG86:BN86"/>
    <mergeCell ref="BO86:BV86"/>
    <mergeCell ref="BW86:CD86"/>
    <mergeCell ref="CE86:CM86"/>
    <mergeCell ref="CN86:CU86"/>
    <mergeCell ref="BW85:CD85"/>
    <mergeCell ref="CE85:CM85"/>
    <mergeCell ref="CN85:CU85"/>
    <mergeCell ref="CV85:DE85"/>
    <mergeCell ref="A86:O86"/>
    <mergeCell ref="P86:AC86"/>
    <mergeCell ref="AD86:AF86"/>
    <mergeCell ref="AG86:AJ86"/>
    <mergeCell ref="AK86:AP86"/>
    <mergeCell ref="AQ86:AX86"/>
    <mergeCell ref="CV84:DE84"/>
    <mergeCell ref="A85:O85"/>
    <mergeCell ref="P85:AC85"/>
    <mergeCell ref="AD85:AF85"/>
    <mergeCell ref="AG85:AJ85"/>
    <mergeCell ref="AK85:AP85"/>
    <mergeCell ref="AQ85:AX85"/>
    <mergeCell ref="AY85:BF85"/>
    <mergeCell ref="BG85:BN85"/>
    <mergeCell ref="BO85:BV85"/>
    <mergeCell ref="AY84:BF84"/>
    <mergeCell ref="BG84:BN84"/>
    <mergeCell ref="BO84:BV84"/>
    <mergeCell ref="BW84:CD84"/>
    <mergeCell ref="CE84:CM84"/>
    <mergeCell ref="CN84:CU84"/>
    <mergeCell ref="BW83:CD83"/>
    <mergeCell ref="CE83:CM83"/>
    <mergeCell ref="CN83:CU83"/>
    <mergeCell ref="CV83:DE83"/>
    <mergeCell ref="A84:O84"/>
    <mergeCell ref="P84:AC84"/>
    <mergeCell ref="AD84:AF84"/>
    <mergeCell ref="AG84:AJ84"/>
    <mergeCell ref="AK84:AP84"/>
    <mergeCell ref="AQ84:AX84"/>
    <mergeCell ref="CV82:DE82"/>
    <mergeCell ref="A83:O83"/>
    <mergeCell ref="P83:AC83"/>
    <mergeCell ref="AD83:AF83"/>
    <mergeCell ref="AG83:AJ83"/>
    <mergeCell ref="AK83:AP83"/>
    <mergeCell ref="AQ83:AX83"/>
    <mergeCell ref="AY83:BF83"/>
    <mergeCell ref="BG83:BN83"/>
    <mergeCell ref="BO83:BV83"/>
    <mergeCell ref="AY82:BF82"/>
    <mergeCell ref="BG82:BN82"/>
    <mergeCell ref="BO82:BV82"/>
    <mergeCell ref="BW82:CD82"/>
    <mergeCell ref="CE82:CM82"/>
    <mergeCell ref="CN82:CU82"/>
    <mergeCell ref="BW81:CD81"/>
    <mergeCell ref="CE81:CM81"/>
    <mergeCell ref="CN81:CU81"/>
    <mergeCell ref="CV81:DE81"/>
    <mergeCell ref="A82:O82"/>
    <mergeCell ref="P82:AC82"/>
    <mergeCell ref="AD82:AF82"/>
    <mergeCell ref="AG82:AJ82"/>
    <mergeCell ref="AK82:AP82"/>
    <mergeCell ref="AQ82:AX82"/>
    <mergeCell ref="CV80:DE80"/>
    <mergeCell ref="A81:O81"/>
    <mergeCell ref="P81:AC81"/>
    <mergeCell ref="AD81:AF81"/>
    <mergeCell ref="AG81:AJ81"/>
    <mergeCell ref="AK81:AP81"/>
    <mergeCell ref="AQ81:AX81"/>
    <mergeCell ref="AY81:BF81"/>
    <mergeCell ref="BG81:BN81"/>
    <mergeCell ref="BO81:BV81"/>
    <mergeCell ref="AY80:BF80"/>
    <mergeCell ref="BG80:BN80"/>
    <mergeCell ref="BO80:BV80"/>
    <mergeCell ref="BW80:CD80"/>
    <mergeCell ref="CE80:CM80"/>
    <mergeCell ref="CN80:CU80"/>
    <mergeCell ref="BW79:CD79"/>
    <mergeCell ref="CE79:CM79"/>
    <mergeCell ref="CN79:CU79"/>
    <mergeCell ref="CV79:DE79"/>
    <mergeCell ref="A80:O80"/>
    <mergeCell ref="P80:AC80"/>
    <mergeCell ref="AD80:AF80"/>
    <mergeCell ref="AG80:AJ80"/>
    <mergeCell ref="AK80:AP80"/>
    <mergeCell ref="AQ80:AX80"/>
    <mergeCell ref="CV78:DE78"/>
    <mergeCell ref="A79:O79"/>
    <mergeCell ref="P79:AC79"/>
    <mergeCell ref="AD79:AF79"/>
    <mergeCell ref="AG79:AJ79"/>
    <mergeCell ref="AK79:AP79"/>
    <mergeCell ref="AQ79:AX79"/>
    <mergeCell ref="AY79:BF79"/>
    <mergeCell ref="BG79:BN79"/>
    <mergeCell ref="BO79:BV79"/>
    <mergeCell ref="AY78:BF78"/>
    <mergeCell ref="BG78:BN78"/>
    <mergeCell ref="BO78:BV78"/>
    <mergeCell ref="BW78:CD78"/>
    <mergeCell ref="CE78:CM78"/>
    <mergeCell ref="CN78:CU78"/>
    <mergeCell ref="BW77:CD77"/>
    <mergeCell ref="CE77:CM77"/>
    <mergeCell ref="CN77:CU77"/>
    <mergeCell ref="CV77:DE77"/>
    <mergeCell ref="A78:O78"/>
    <mergeCell ref="P78:AC78"/>
    <mergeCell ref="AD78:AF78"/>
    <mergeCell ref="AG78:AJ78"/>
    <mergeCell ref="AK78:AP78"/>
    <mergeCell ref="AQ78:AX78"/>
    <mergeCell ref="CV76:DE76"/>
    <mergeCell ref="A77:O77"/>
    <mergeCell ref="P77:AC77"/>
    <mergeCell ref="AD77:AF77"/>
    <mergeCell ref="AG77:AJ77"/>
    <mergeCell ref="AK77:AP77"/>
    <mergeCell ref="AQ77:AX77"/>
    <mergeCell ref="AY77:BF77"/>
    <mergeCell ref="BG77:BN77"/>
    <mergeCell ref="BO77:BV77"/>
    <mergeCell ref="AY76:BF76"/>
    <mergeCell ref="BG76:BN76"/>
    <mergeCell ref="BO76:BV76"/>
    <mergeCell ref="BW76:CD76"/>
    <mergeCell ref="CE76:CM76"/>
    <mergeCell ref="CN76:CU76"/>
    <mergeCell ref="BW75:CD75"/>
    <mergeCell ref="CE75:CM75"/>
    <mergeCell ref="CN75:CU75"/>
    <mergeCell ref="CV75:DE75"/>
    <mergeCell ref="A76:O76"/>
    <mergeCell ref="P76:AC76"/>
    <mergeCell ref="AD76:AF76"/>
    <mergeCell ref="AG76:AJ76"/>
    <mergeCell ref="AK76:AP76"/>
    <mergeCell ref="AQ76:AX76"/>
    <mergeCell ref="CV74:DE74"/>
    <mergeCell ref="A75:O75"/>
    <mergeCell ref="P75:AC75"/>
    <mergeCell ref="AD75:AF75"/>
    <mergeCell ref="AG75:AJ75"/>
    <mergeCell ref="AK75:AP75"/>
    <mergeCell ref="AQ75:AX75"/>
    <mergeCell ref="AY75:BF75"/>
    <mergeCell ref="BG75:BN75"/>
    <mergeCell ref="BO75:BV75"/>
    <mergeCell ref="AY74:BF74"/>
    <mergeCell ref="BG74:BN74"/>
    <mergeCell ref="BO74:BV74"/>
    <mergeCell ref="BW74:CD74"/>
    <mergeCell ref="CE74:CM74"/>
    <mergeCell ref="CN74:CU74"/>
    <mergeCell ref="BW73:CD73"/>
    <mergeCell ref="CE73:CM73"/>
    <mergeCell ref="CN73:CU73"/>
    <mergeCell ref="CV73:DE73"/>
    <mergeCell ref="A74:O74"/>
    <mergeCell ref="P74:AC74"/>
    <mergeCell ref="AD74:AF74"/>
    <mergeCell ref="AG74:AJ74"/>
    <mergeCell ref="AK74:AP74"/>
    <mergeCell ref="AQ74:AX74"/>
    <mergeCell ref="CV72:DE72"/>
    <mergeCell ref="A73:O73"/>
    <mergeCell ref="P73:AC73"/>
    <mergeCell ref="AD73:AF73"/>
    <mergeCell ref="AG73:AJ73"/>
    <mergeCell ref="AK73:AP73"/>
    <mergeCell ref="AQ73:AX73"/>
    <mergeCell ref="AY73:BF73"/>
    <mergeCell ref="BG73:BN73"/>
    <mergeCell ref="BO73:BV73"/>
    <mergeCell ref="AY72:BF72"/>
    <mergeCell ref="BG72:BN72"/>
    <mergeCell ref="BO72:BV72"/>
    <mergeCell ref="BW72:CD72"/>
    <mergeCell ref="CE72:CM72"/>
    <mergeCell ref="CN72:CU72"/>
    <mergeCell ref="BW71:CD71"/>
    <mergeCell ref="CE71:CM71"/>
    <mergeCell ref="CN71:CU71"/>
    <mergeCell ref="CV71:DE71"/>
    <mergeCell ref="A72:O72"/>
    <mergeCell ref="P72:AC72"/>
    <mergeCell ref="AD72:AF72"/>
    <mergeCell ref="AG72:AJ72"/>
    <mergeCell ref="AK72:AP72"/>
    <mergeCell ref="AQ72:AX72"/>
    <mergeCell ref="CV70:DE70"/>
    <mergeCell ref="A71:O71"/>
    <mergeCell ref="P71:AC71"/>
    <mergeCell ref="AD71:AF71"/>
    <mergeCell ref="AG71:AJ71"/>
    <mergeCell ref="AK71:AP71"/>
    <mergeCell ref="AQ71:AX71"/>
    <mergeCell ref="AY71:BF71"/>
    <mergeCell ref="BG71:BN71"/>
    <mergeCell ref="BO71:BV71"/>
    <mergeCell ref="AY70:BF70"/>
    <mergeCell ref="BG70:BN70"/>
    <mergeCell ref="BO70:BV70"/>
    <mergeCell ref="BW70:CD70"/>
    <mergeCell ref="CE70:CM70"/>
    <mergeCell ref="CN70:CU70"/>
    <mergeCell ref="BW69:CD69"/>
    <mergeCell ref="CE69:CM69"/>
    <mergeCell ref="CN69:CU69"/>
    <mergeCell ref="CV69:DE69"/>
    <mergeCell ref="A70:O70"/>
    <mergeCell ref="P70:AC70"/>
    <mergeCell ref="AD70:AF70"/>
    <mergeCell ref="AG70:AJ70"/>
    <mergeCell ref="AK70:AP70"/>
    <mergeCell ref="AQ70:AX70"/>
    <mergeCell ref="CV68:DE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BO69:BV69"/>
    <mergeCell ref="AY68:BF68"/>
    <mergeCell ref="BG68:BN68"/>
    <mergeCell ref="BO68:BV68"/>
    <mergeCell ref="BW68:CD68"/>
    <mergeCell ref="CE68:CM68"/>
    <mergeCell ref="CN68:CU68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AQ68:AX68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BO67:BV67"/>
    <mergeCell ref="AY66:BF66"/>
    <mergeCell ref="BG66:BN66"/>
    <mergeCell ref="BO66:BV66"/>
    <mergeCell ref="BW66:CD66"/>
    <mergeCell ref="CE66:CM66"/>
    <mergeCell ref="CN66:CU66"/>
    <mergeCell ref="BW65:CD65"/>
    <mergeCell ref="CE65:CM65"/>
    <mergeCell ref="CN65:CU65"/>
    <mergeCell ref="CV65:DE65"/>
    <mergeCell ref="A66:O66"/>
    <mergeCell ref="P66:AC66"/>
    <mergeCell ref="AD66:AF66"/>
    <mergeCell ref="AG66:AJ66"/>
    <mergeCell ref="AK66:AP66"/>
    <mergeCell ref="AQ66:AX66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BO65:BV65"/>
    <mergeCell ref="AY64:BF64"/>
    <mergeCell ref="BG64:BN64"/>
    <mergeCell ref="BO64:BV64"/>
    <mergeCell ref="BW64:CD64"/>
    <mergeCell ref="CE64:CM64"/>
    <mergeCell ref="CN64:CU64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BO63:BV63"/>
    <mergeCell ref="AY62:BF62"/>
    <mergeCell ref="BG62:BN62"/>
    <mergeCell ref="BO62:BV62"/>
    <mergeCell ref="BW62:CD62"/>
    <mergeCell ref="CE62:CM62"/>
    <mergeCell ref="CN62:CU62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BO61:BV61"/>
    <mergeCell ref="AY60:BF60"/>
    <mergeCell ref="BG60:BN60"/>
    <mergeCell ref="BO60:BV60"/>
    <mergeCell ref="BW60:CD60"/>
    <mergeCell ref="CE60:CM60"/>
    <mergeCell ref="CN60:CU60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BO59:BV59"/>
    <mergeCell ref="AY58:BF58"/>
    <mergeCell ref="BG58:BN58"/>
    <mergeCell ref="BO58:BV58"/>
    <mergeCell ref="BW58:CD58"/>
    <mergeCell ref="CE58:CM58"/>
    <mergeCell ref="CN58:CU58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BO57:BV57"/>
    <mergeCell ref="AY56:BF56"/>
    <mergeCell ref="BG56:BN56"/>
    <mergeCell ref="BO56:BV56"/>
    <mergeCell ref="BW56:CD56"/>
    <mergeCell ref="CE56:CM56"/>
    <mergeCell ref="CN56:CU56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BO55:BV55"/>
    <mergeCell ref="AY54:BF54"/>
    <mergeCell ref="BG54:BN54"/>
    <mergeCell ref="BO54:BV54"/>
    <mergeCell ref="BW54:CD54"/>
    <mergeCell ref="CE54:CM54"/>
    <mergeCell ref="CN54:CU54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BO53:BV53"/>
    <mergeCell ref="AY52:BF52"/>
    <mergeCell ref="BG52:BN52"/>
    <mergeCell ref="BO52:BV52"/>
    <mergeCell ref="BW52:CD52"/>
    <mergeCell ref="CE52:CM52"/>
    <mergeCell ref="CN52:CU52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BO51:BV51"/>
    <mergeCell ref="AY50:BF50"/>
    <mergeCell ref="BG50:BN50"/>
    <mergeCell ref="BO50:BV50"/>
    <mergeCell ref="BW50:CD50"/>
    <mergeCell ref="CE50:CM50"/>
    <mergeCell ref="CN50:CU50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BO49:BV49"/>
    <mergeCell ref="AY48:BF48"/>
    <mergeCell ref="BG48:BN48"/>
    <mergeCell ref="BO48:BV48"/>
    <mergeCell ref="BW48:CD48"/>
    <mergeCell ref="CE48:CM48"/>
    <mergeCell ref="CN48:CU48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BO47:BV47"/>
    <mergeCell ref="AY46:BF46"/>
    <mergeCell ref="BG46:BN46"/>
    <mergeCell ref="BO46:BV46"/>
    <mergeCell ref="BW46:CD46"/>
    <mergeCell ref="CE46:CM46"/>
    <mergeCell ref="CN46:CU46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BO45:BV45"/>
    <mergeCell ref="AY44:BF44"/>
    <mergeCell ref="BG44:BN44"/>
    <mergeCell ref="BO44:BV44"/>
    <mergeCell ref="BW44:CD44"/>
    <mergeCell ref="CE44:CM44"/>
    <mergeCell ref="CN44:CU44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BO43:BV43"/>
    <mergeCell ref="AY42:BF42"/>
    <mergeCell ref="BG42:BN42"/>
    <mergeCell ref="BO42:BV42"/>
    <mergeCell ref="BW42:CD42"/>
    <mergeCell ref="CE42:CM42"/>
    <mergeCell ref="CN42:CU42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BO41:BV41"/>
    <mergeCell ref="AY40:BF40"/>
    <mergeCell ref="BG40:BN40"/>
    <mergeCell ref="BO40:BV40"/>
    <mergeCell ref="BW40:CD40"/>
    <mergeCell ref="CE40:CM40"/>
    <mergeCell ref="CN40:CU40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BO39:BV39"/>
    <mergeCell ref="AY38:BF38"/>
    <mergeCell ref="BG38:BN38"/>
    <mergeCell ref="BO38:BV38"/>
    <mergeCell ref="BW38:CD38"/>
    <mergeCell ref="CE38:CM38"/>
    <mergeCell ref="CN38:CU38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BO37:BV37"/>
    <mergeCell ref="AY36:BF36"/>
    <mergeCell ref="BG36:BN36"/>
    <mergeCell ref="BO36:BV36"/>
    <mergeCell ref="BW36:CD36"/>
    <mergeCell ref="CE36:CM36"/>
    <mergeCell ref="CN36:CU36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BO35:BV35"/>
    <mergeCell ref="AY34:BF34"/>
    <mergeCell ref="BG34:BN34"/>
    <mergeCell ref="BO34:BV34"/>
    <mergeCell ref="BW34:CD34"/>
    <mergeCell ref="CE34:CM34"/>
    <mergeCell ref="CN34:CU34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BO33:BV33"/>
    <mergeCell ref="AY32:BF32"/>
    <mergeCell ref="BG32:BN32"/>
    <mergeCell ref="BO32:BV32"/>
    <mergeCell ref="BW32:CD32"/>
    <mergeCell ref="CE32:CM32"/>
    <mergeCell ref="CN32:CU32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AQ32:AX32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BO31:BV31"/>
    <mergeCell ref="AY30:BF30"/>
    <mergeCell ref="BG30:BN30"/>
    <mergeCell ref="BO30:BV30"/>
    <mergeCell ref="BW30:CD30"/>
    <mergeCell ref="CE30:CM30"/>
    <mergeCell ref="CN30:CU30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BO29:BV29"/>
    <mergeCell ref="AY28:BF28"/>
    <mergeCell ref="BG28:BN28"/>
    <mergeCell ref="BO28:BV28"/>
    <mergeCell ref="BW28:CD28"/>
    <mergeCell ref="CE28:CM28"/>
    <mergeCell ref="CN28:CU28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AY26:BF26"/>
    <mergeCell ref="BG26:BN26"/>
    <mergeCell ref="BO26:BV26"/>
    <mergeCell ref="BW26:CD26"/>
    <mergeCell ref="CE26:CM26"/>
    <mergeCell ref="CN26:CU26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AY24:BF24"/>
    <mergeCell ref="BG24:BN24"/>
    <mergeCell ref="BO24:BV24"/>
    <mergeCell ref="BW24:CD24"/>
    <mergeCell ref="CE24:CM24"/>
    <mergeCell ref="CN24:CU24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AY22:BF22"/>
    <mergeCell ref="BG22:BN22"/>
    <mergeCell ref="BO22:BV22"/>
    <mergeCell ref="BW22:CD22"/>
    <mergeCell ref="CE22:CM22"/>
    <mergeCell ref="CN22:CU22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BO21:BV21"/>
    <mergeCell ref="AY20:BF20"/>
    <mergeCell ref="BG20:BN20"/>
    <mergeCell ref="BO20:BV20"/>
    <mergeCell ref="BW20:CD20"/>
    <mergeCell ref="CE20:CM20"/>
    <mergeCell ref="CN20:CU20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BO19:BV19"/>
    <mergeCell ref="AY18:BF18"/>
    <mergeCell ref="BG18:BN18"/>
    <mergeCell ref="BO18:BV18"/>
    <mergeCell ref="BW18:CD18"/>
    <mergeCell ref="CE18:CM18"/>
    <mergeCell ref="CN18:CU18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BO17:BV17"/>
    <mergeCell ref="AY16:BF16"/>
    <mergeCell ref="BG16:BN16"/>
    <mergeCell ref="BO16:BV16"/>
    <mergeCell ref="BW16:CD16"/>
    <mergeCell ref="CE16:CM16"/>
    <mergeCell ref="CN16:CU16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AQ16:AX16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AY14:BF14"/>
    <mergeCell ref="BG14:BN14"/>
    <mergeCell ref="BO14:BV14"/>
    <mergeCell ref="BW14:CD14"/>
    <mergeCell ref="CE14:CM14"/>
    <mergeCell ref="CN14:CU14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BO13:BV13"/>
    <mergeCell ref="AY12:BF12"/>
    <mergeCell ref="BG12:BN12"/>
    <mergeCell ref="BO12:BV12"/>
    <mergeCell ref="BW12:CD12"/>
    <mergeCell ref="CE12:CM12"/>
    <mergeCell ref="CN12:CU12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AQ12:AX12"/>
    <mergeCell ref="CV10:DE10"/>
    <mergeCell ref="A11:O11"/>
    <mergeCell ref="P11:AC11"/>
    <mergeCell ref="AD11:AF11"/>
    <mergeCell ref="AG11:AJ11"/>
    <mergeCell ref="AK11:AP11"/>
    <mergeCell ref="AQ11:AX11"/>
    <mergeCell ref="AY11:BF11"/>
    <mergeCell ref="BG11:BN11"/>
    <mergeCell ref="BO11:BV11"/>
    <mergeCell ref="AY10:BF10"/>
    <mergeCell ref="BG10:BN10"/>
    <mergeCell ref="BO10:BV10"/>
    <mergeCell ref="BW10:CD10"/>
    <mergeCell ref="CE10:CM10"/>
    <mergeCell ref="CN10:CU10"/>
    <mergeCell ref="BW9:CD9"/>
    <mergeCell ref="CE9:CM9"/>
    <mergeCell ref="CN9:CU9"/>
    <mergeCell ref="CV9:DE9"/>
    <mergeCell ref="A10:O10"/>
    <mergeCell ref="P10:AC10"/>
    <mergeCell ref="AD10:AF10"/>
    <mergeCell ref="AG10:AJ10"/>
    <mergeCell ref="AK10:AP10"/>
    <mergeCell ref="AQ10:AX10"/>
    <mergeCell ref="CV8:DE8"/>
    <mergeCell ref="A9:O9"/>
    <mergeCell ref="P9:AC9"/>
    <mergeCell ref="AD9:AF9"/>
    <mergeCell ref="AG9:AJ9"/>
    <mergeCell ref="AK9:AP9"/>
    <mergeCell ref="AQ9:AX9"/>
    <mergeCell ref="AY9:BF9"/>
    <mergeCell ref="BG9:BN9"/>
    <mergeCell ref="BO9:BV9"/>
    <mergeCell ref="AY8:BF8"/>
    <mergeCell ref="BG8:BN8"/>
    <mergeCell ref="BO8:BV8"/>
    <mergeCell ref="BW8:CD8"/>
    <mergeCell ref="CE8:CM8"/>
    <mergeCell ref="CN8:CU8"/>
    <mergeCell ref="AK7:AP7"/>
    <mergeCell ref="AQ7:AX7"/>
    <mergeCell ref="A8:O8"/>
    <mergeCell ref="P8:AC8"/>
    <mergeCell ref="AD8:AF8"/>
    <mergeCell ref="AG8:AJ8"/>
    <mergeCell ref="AK8:AP8"/>
    <mergeCell ref="AQ8:AX8"/>
    <mergeCell ref="CV5:DE6"/>
    <mergeCell ref="AK6:AP6"/>
    <mergeCell ref="AQ6:AX6"/>
    <mergeCell ref="AY6:BF6"/>
    <mergeCell ref="BG6:BN6"/>
    <mergeCell ref="BO6:BV6"/>
    <mergeCell ref="BW6:CD6"/>
    <mergeCell ref="CN6:CU6"/>
    <mergeCell ref="BW4:CD4"/>
    <mergeCell ref="CE4:CM4"/>
    <mergeCell ref="CN4:CU5"/>
    <mergeCell ref="CV4:DE4"/>
    <mergeCell ref="AK5:AX5"/>
    <mergeCell ref="AY5:BF5"/>
    <mergeCell ref="BG5:BN5"/>
    <mergeCell ref="BO5:BV5"/>
    <mergeCell ref="BW5:CD5"/>
    <mergeCell ref="CE5:CM6"/>
    <mergeCell ref="A1:DE1"/>
    <mergeCell ref="C2:BN2"/>
    <mergeCell ref="A4:O6"/>
    <mergeCell ref="P4:AC6"/>
    <mergeCell ref="AD4:AF6"/>
    <mergeCell ref="AG4:AJ6"/>
    <mergeCell ref="AK4:AX4"/>
    <mergeCell ref="AY4:BF4"/>
    <mergeCell ref="BG4:BN4"/>
    <mergeCell ref="BO4:BV4"/>
  </mergeCells>
  <pageMargins left="1.299212598425197" right="0.70866141732283472" top="0.74803149606299213" bottom="0.74803149606299213" header="0.31496062992125984" footer="0.31496062992125984"/>
  <pageSetup paperSize="5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Remuneración Mensual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Keerem Arauza</dc:creator>
  <cp:lastModifiedBy>Keerem Arauza</cp:lastModifiedBy>
  <dcterms:created xsi:type="dcterms:W3CDTF">2017-06-06T07:19:36Z</dcterms:created>
  <dcterms:modified xsi:type="dcterms:W3CDTF">2017-06-06T07:20:36Z</dcterms:modified>
</cp:coreProperties>
</file>