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4100"/>
  </bookViews>
  <sheets>
    <sheet name="F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<sst xmlns="http://schemas.openxmlformats.org/spreadsheetml/2006/main" count="35" uniqueCount="32">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</sst>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0" applyFont="1" applyFill="1" applyProtection="1">
      <protection hidden="1"/>
    </xf>
    <xf numFmtId="37" fontId="6" fillId="0" borderId="3" xfId="1" applyNumberFormat="1" applyFont="1" applyFill="1" applyBorder="1" applyAlignment="1" applyProtection="1">
      <alignment horizontal="center" vertical="center"/>
      <protection hidden="1"/>
    </xf>
    <xf numFmtId="37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" fontId="8" fillId="0" borderId="0" xfId="2" applyNumberFormat="1" applyFont="1" applyFill="1" applyBorder="1" applyAlignment="1" applyProtection="1">
      <alignment horizontal="right"/>
      <protection hidden="1"/>
    </xf>
    <xf numFmtId="0" fontId="9" fillId="0" borderId="4" xfId="3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4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3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/>
      <protection hidden="1"/>
    </xf>
    <xf numFmtId="0" fontId="12" fillId="0" borderId="9" xfId="3" applyFont="1" applyFill="1" applyBorder="1" applyAlignment="1" applyProtection="1">
      <alignment horizontal="left"/>
      <protection hidden="1"/>
    </xf>
    <xf numFmtId="0" fontId="9" fillId="0" borderId="10" xfId="3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4" fontId="8" fillId="0" borderId="10" xfId="2" applyNumberFormat="1" applyFont="1" applyFill="1" applyBorder="1" applyAlignment="1" applyProtection="1">
      <alignment horizontal="right"/>
      <protection hidden="1"/>
    </xf>
    <xf numFmtId="4" fontId="10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" wrapText="1"/>
      <protection hidden="1"/>
    </xf>
    <xf numFmtId="4" fontId="8" fillId="0" borderId="12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4" fontId="11" fillId="0" borderId="0" xfId="2" applyNumberFormat="1" applyFont="1" applyFill="1" applyBorder="1" applyAlignment="1" applyProtection="1">
      <alignment vertical="top" wrapText="1"/>
      <protection hidden="1"/>
    </xf>
    <xf numFmtId="44" fontId="11" fillId="0" borderId="0" xfId="2" applyFont="1" applyFill="1" applyBorder="1" applyAlignment="1" applyProtection="1">
      <alignment vertical="top" wrapText="1"/>
      <protection hidden="1"/>
    </xf>
    <xf numFmtId="44" fontId="7" fillId="0" borderId="0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 wrapText="1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5" fillId="0" borderId="0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3" applyFont="1" applyFill="1" applyBorder="1" applyAlignment="1" applyProtection="1">
      <alignment horizontal="left" wrapText="1"/>
      <protection hidden="1"/>
    </xf>
    <xf numFmtId="0" fontId="6" fillId="0" borderId="6" xfId="3" applyFont="1" applyFill="1" applyBorder="1" applyAlignment="1" applyProtection="1">
      <alignment horizontal="left" wrapText="1"/>
      <protection hidden="1"/>
    </xf>
    <xf numFmtId="0" fontId="10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/>
      <protection hidden="1"/>
    </xf>
    <xf numFmtId="4" fontId="8" fillId="0" borderId="13" xfId="2" applyNumberFormat="1" applyFont="1" applyFill="1" applyBorder="1" applyAlignment="1" applyProtection="1">
      <alignment horizontal="right"/>
      <protection hidden="1"/>
    </xf>
    <xf numFmtId="4" fontId="7" fillId="0" borderId="0" xfId="2" applyNumberFormat="1" applyFont="1" applyFill="1" applyBorder="1" applyAlignment="1" applyProtection="1">
      <alignment horizontal="right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9"/>
  <sheetViews>
    <sheetView showGridLines="0" tabSelected="1" workbookViewId="0">
      <pane ySplit="6" topLeftCell="A13" activePane="bottomLeft" state="frozen"/>
      <selection pane="bottomLeft" activeCell="E31" sqref="E31:G31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 x14ac:dyDescent="0.35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5">
      <c r="A2" s="38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8.75" x14ac:dyDescent="0.3">
      <c r="A3" s="40" t="s">
        <v>26</v>
      </c>
      <c r="B3" s="40"/>
      <c r="C3" s="40"/>
      <c r="D3" s="40"/>
      <c r="E3" s="40"/>
      <c r="F3" s="40"/>
      <c r="G3" s="40"/>
      <c r="H3" s="40"/>
      <c r="I3" s="40"/>
    </row>
    <row r="4" spans="1:9" x14ac:dyDescent="0.25"/>
    <row r="5" spans="1:9" ht="21" x14ac:dyDescent="0.35">
      <c r="A5" s="41" t="s">
        <v>1</v>
      </c>
      <c r="B5" s="41"/>
      <c r="C5" s="41"/>
      <c r="D5" s="43" t="s">
        <v>2</v>
      </c>
      <c r="E5" s="43"/>
      <c r="F5" s="43"/>
      <c r="G5" s="43"/>
      <c r="H5" s="43"/>
      <c r="I5" s="44" t="s">
        <v>3</v>
      </c>
    </row>
    <row r="6" spans="1:9" ht="31.5" x14ac:dyDescent="0.25">
      <c r="A6" s="42"/>
      <c r="B6" s="42"/>
      <c r="C6" s="42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45"/>
    </row>
    <row r="7" spans="1:9" ht="15.75" x14ac:dyDescent="0.25">
      <c r="A7" s="4" t="s">
        <v>9</v>
      </c>
      <c r="B7" s="5"/>
      <c r="C7" s="6"/>
      <c r="D7" s="7">
        <f>SUM(D8:D15)</f>
        <v>199529085</v>
      </c>
      <c r="E7" s="7">
        <f>SUM(E8:E15)</f>
        <v>25394586</v>
      </c>
      <c r="F7" s="7">
        <f>D7+E7</f>
        <v>224923671</v>
      </c>
      <c r="G7" s="7">
        <f>SUM(G8:G15)</f>
        <v>224923671.02000001</v>
      </c>
      <c r="H7" s="7">
        <f>SUM(H8:H15)</f>
        <v>224923671.02000001</v>
      </c>
      <c r="I7" s="7">
        <f>H7-D7</f>
        <v>25394586.020000011</v>
      </c>
    </row>
    <row r="8" spans="1:9" x14ac:dyDescent="0.25">
      <c r="A8" s="8"/>
      <c r="B8" s="36" t="s">
        <v>10</v>
      </c>
      <c r="C8" s="36"/>
      <c r="D8" s="9">
        <v>32082692</v>
      </c>
      <c r="E8" s="9">
        <v>345002</v>
      </c>
      <c r="F8" s="10">
        <f t="shared" ref="F8:F23" si="0">D8+E8</f>
        <v>32427694</v>
      </c>
      <c r="G8" s="9">
        <v>32427694.350000001</v>
      </c>
      <c r="H8" s="9">
        <v>32427694.350000001</v>
      </c>
      <c r="I8" s="10">
        <f t="shared" ref="I8:I22" si="1">H8-D8</f>
        <v>345002.35000000149</v>
      </c>
    </row>
    <row r="9" spans="1:9" x14ac:dyDescent="0.25">
      <c r="A9" s="11"/>
      <c r="B9" s="34" t="s">
        <v>11</v>
      </c>
      <c r="C9" s="34"/>
      <c r="D9" s="9">
        <v>0</v>
      </c>
      <c r="E9" s="9">
        <v>0</v>
      </c>
      <c r="F9" s="12">
        <f t="shared" si="0"/>
        <v>0</v>
      </c>
      <c r="G9" s="9">
        <v>0</v>
      </c>
      <c r="H9" s="9">
        <v>0</v>
      </c>
      <c r="I9" s="12">
        <f t="shared" si="1"/>
        <v>0</v>
      </c>
    </row>
    <row r="10" spans="1:9" x14ac:dyDescent="0.25">
      <c r="A10" s="11"/>
      <c r="B10" s="34" t="s">
        <v>12</v>
      </c>
      <c r="C10" s="34"/>
      <c r="D10" s="9">
        <v>0</v>
      </c>
      <c r="E10" s="9">
        <v>652933</v>
      </c>
      <c r="F10" s="12">
        <f t="shared" si="0"/>
        <v>652933</v>
      </c>
      <c r="G10" s="9">
        <v>652932.77</v>
      </c>
      <c r="H10" s="9">
        <v>652932.77</v>
      </c>
      <c r="I10" s="12">
        <f t="shared" si="1"/>
        <v>652932.77</v>
      </c>
    </row>
    <row r="11" spans="1:9" x14ac:dyDescent="0.25">
      <c r="A11" s="11"/>
      <c r="B11" s="34" t="s">
        <v>13</v>
      </c>
      <c r="C11" s="34"/>
      <c r="D11" s="9">
        <v>30149626</v>
      </c>
      <c r="E11" s="9">
        <v>2432774</v>
      </c>
      <c r="F11" s="12">
        <f t="shared" si="0"/>
        <v>32582400</v>
      </c>
      <c r="G11" s="9">
        <v>32582398.510000002</v>
      </c>
      <c r="H11" s="9">
        <v>32582398.510000002</v>
      </c>
      <c r="I11" s="12">
        <f t="shared" si="1"/>
        <v>2432772.5100000016</v>
      </c>
    </row>
    <row r="12" spans="1:9" x14ac:dyDescent="0.25">
      <c r="A12" s="11"/>
      <c r="B12" s="34" t="s">
        <v>14</v>
      </c>
      <c r="C12" s="34"/>
      <c r="D12" s="9">
        <v>1516540</v>
      </c>
      <c r="E12" s="9">
        <v>-261143</v>
      </c>
      <c r="F12" s="12">
        <f t="shared" si="0"/>
        <v>1255397</v>
      </c>
      <c r="G12" s="9">
        <v>1255396.99</v>
      </c>
      <c r="H12" s="9">
        <v>1255396.99</v>
      </c>
      <c r="I12" s="12">
        <f t="shared" si="1"/>
        <v>-261143.01</v>
      </c>
    </row>
    <row r="13" spans="1:9" x14ac:dyDescent="0.25">
      <c r="A13" s="11"/>
      <c r="B13" s="34" t="s">
        <v>15</v>
      </c>
      <c r="C13" s="34"/>
      <c r="D13" s="9">
        <v>757670</v>
      </c>
      <c r="E13" s="9">
        <v>-58308</v>
      </c>
      <c r="F13" s="12">
        <f t="shared" si="0"/>
        <v>699362</v>
      </c>
      <c r="G13" s="9">
        <v>699362.44</v>
      </c>
      <c r="H13" s="9">
        <v>699362.44</v>
      </c>
      <c r="I13" s="12">
        <f t="shared" si="1"/>
        <v>-58307.560000000056</v>
      </c>
    </row>
    <row r="14" spans="1:9" ht="30" customHeight="1" x14ac:dyDescent="0.25">
      <c r="A14" s="11"/>
      <c r="B14" s="35" t="s">
        <v>16</v>
      </c>
      <c r="C14" s="35"/>
      <c r="D14" s="9">
        <v>135022557</v>
      </c>
      <c r="E14" s="9">
        <v>22283328</v>
      </c>
      <c r="F14" s="12">
        <f t="shared" si="0"/>
        <v>157305885</v>
      </c>
      <c r="G14" s="9">
        <v>157305885.96000001</v>
      </c>
      <c r="H14" s="9">
        <v>157305885.96000001</v>
      </c>
      <c r="I14" s="12">
        <f t="shared" si="1"/>
        <v>22283328.960000008</v>
      </c>
    </row>
    <row r="15" spans="1:9" ht="30" customHeight="1" x14ac:dyDescent="0.25">
      <c r="A15" s="11"/>
      <c r="B15" s="35" t="s">
        <v>17</v>
      </c>
      <c r="C15" s="35"/>
      <c r="D15" s="9">
        <v>0</v>
      </c>
      <c r="E15" s="9">
        <v>0</v>
      </c>
      <c r="F15" s="12">
        <f t="shared" si="0"/>
        <v>0</v>
      </c>
      <c r="G15" s="9">
        <v>0</v>
      </c>
      <c r="H15" s="9">
        <v>0</v>
      </c>
      <c r="I15" s="12">
        <f t="shared" si="1"/>
        <v>0</v>
      </c>
    </row>
    <row r="16" spans="1:9" ht="30" customHeight="1" x14ac:dyDescent="0.25">
      <c r="A16" s="46" t="s">
        <v>18</v>
      </c>
      <c r="B16" s="47"/>
      <c r="C16" s="47"/>
      <c r="D16" s="13">
        <f>SUM(D17:D20)</f>
        <v>0</v>
      </c>
      <c r="E16" s="13">
        <f>SUM(E17:E20)</f>
        <v>5588674</v>
      </c>
      <c r="F16" s="13">
        <f t="shared" si="0"/>
        <v>5588674</v>
      </c>
      <c r="G16" s="13">
        <f>SUM(G17:G20)</f>
        <v>0</v>
      </c>
      <c r="H16" s="13">
        <f>SUM(H17:H20)</f>
        <v>0</v>
      </c>
      <c r="I16" s="13">
        <f t="shared" si="1"/>
        <v>0</v>
      </c>
    </row>
    <row r="17" spans="1:9" x14ac:dyDescent="0.25">
      <c r="A17" s="14"/>
      <c r="B17" s="34" t="s">
        <v>11</v>
      </c>
      <c r="C17" s="34"/>
      <c r="D17" s="9">
        <v>0</v>
      </c>
      <c r="E17" s="9">
        <v>0</v>
      </c>
      <c r="F17" s="12">
        <f t="shared" si="0"/>
        <v>0</v>
      </c>
      <c r="G17" s="9">
        <v>0</v>
      </c>
      <c r="H17" s="9">
        <v>0</v>
      </c>
      <c r="I17" s="12">
        <f t="shared" si="1"/>
        <v>0</v>
      </c>
    </row>
    <row r="18" spans="1:9" x14ac:dyDescent="0.25">
      <c r="A18" s="15"/>
      <c r="B18" s="34" t="s">
        <v>14</v>
      </c>
      <c r="C18" s="34"/>
      <c r="D18" s="9">
        <v>0</v>
      </c>
      <c r="E18" s="9">
        <v>0</v>
      </c>
      <c r="F18" s="12">
        <f t="shared" si="0"/>
        <v>0</v>
      </c>
      <c r="G18" s="9">
        <v>0</v>
      </c>
      <c r="H18" s="9">
        <v>0</v>
      </c>
      <c r="I18" s="12">
        <f t="shared" si="1"/>
        <v>0</v>
      </c>
    </row>
    <row r="19" spans="1:9" ht="30" customHeight="1" x14ac:dyDescent="0.25">
      <c r="A19" s="11"/>
      <c r="B19" s="35" t="s">
        <v>19</v>
      </c>
      <c r="C19" s="35"/>
      <c r="D19" s="9">
        <v>0</v>
      </c>
      <c r="E19" s="9">
        <v>5588674</v>
      </c>
      <c r="F19" s="12">
        <f t="shared" si="0"/>
        <v>5588674</v>
      </c>
      <c r="G19" s="9">
        <v>0</v>
      </c>
      <c r="H19" s="9">
        <v>0</v>
      </c>
      <c r="I19" s="12">
        <f t="shared" si="1"/>
        <v>0</v>
      </c>
    </row>
    <row r="20" spans="1:9" ht="30" customHeight="1" x14ac:dyDescent="0.25">
      <c r="A20" s="11"/>
      <c r="B20" s="35" t="s">
        <v>17</v>
      </c>
      <c r="C20" s="35"/>
      <c r="D20" s="9">
        <v>0</v>
      </c>
      <c r="E20" s="9">
        <v>0</v>
      </c>
      <c r="F20" s="12">
        <f t="shared" si="0"/>
        <v>0</v>
      </c>
      <c r="G20" s="9">
        <v>0</v>
      </c>
      <c r="H20" s="9">
        <v>0</v>
      </c>
      <c r="I20" s="12">
        <f t="shared" si="1"/>
        <v>0</v>
      </c>
    </row>
    <row r="21" spans="1:9" ht="15.75" x14ac:dyDescent="0.25">
      <c r="A21" s="16" t="s">
        <v>20</v>
      </c>
      <c r="B21" s="17"/>
      <c r="C21" s="18"/>
      <c r="D21" s="19">
        <f>D22</f>
        <v>0</v>
      </c>
      <c r="E21" s="19">
        <f>E22</f>
        <v>0</v>
      </c>
      <c r="F21" s="19">
        <f t="shared" si="0"/>
        <v>0</v>
      </c>
      <c r="G21" s="19">
        <f>G22</f>
        <v>939329.66</v>
      </c>
      <c r="H21" s="19">
        <f>H22</f>
        <v>939329.66</v>
      </c>
      <c r="I21" s="19">
        <f t="shared" si="1"/>
        <v>939329.66</v>
      </c>
    </row>
    <row r="22" spans="1:9" x14ac:dyDescent="0.25">
      <c r="A22" s="8"/>
      <c r="B22" s="48" t="s">
        <v>21</v>
      </c>
      <c r="C22" s="48"/>
      <c r="D22" s="9">
        <v>0</v>
      </c>
      <c r="E22" s="9">
        <v>0</v>
      </c>
      <c r="F22" s="20">
        <f t="shared" si="0"/>
        <v>0</v>
      </c>
      <c r="G22" s="9">
        <v>939329.66</v>
      </c>
      <c r="H22" s="9">
        <v>939329.66</v>
      </c>
      <c r="I22" s="20">
        <f t="shared" si="1"/>
        <v>939329.66</v>
      </c>
    </row>
    <row r="23" spans="1:9" ht="15.75" thickBot="1" x14ac:dyDescent="0.3">
      <c r="A23" s="21"/>
      <c r="B23" s="22"/>
      <c r="C23" s="23" t="s">
        <v>22</v>
      </c>
      <c r="D23" s="24">
        <f>D7+D16+D21</f>
        <v>199529085</v>
      </c>
      <c r="E23" s="24">
        <f>E7+E16+E21</f>
        <v>30983260</v>
      </c>
      <c r="F23" s="24">
        <f t="shared" si="0"/>
        <v>230512345</v>
      </c>
      <c r="G23" s="24">
        <f t="shared" ref="G23:H23" si="2">G7+G16+G21</f>
        <v>225863000.68000001</v>
      </c>
      <c r="H23" s="24">
        <f t="shared" si="2"/>
        <v>225863000.68000001</v>
      </c>
      <c r="I23" s="50">
        <f>IF(D23&gt;H23,0,(H23-D23))</f>
        <v>26333915.680000007</v>
      </c>
    </row>
    <row r="24" spans="1:9" ht="16.5" thickTop="1" thickBot="1" x14ac:dyDescent="0.3">
      <c r="A24" s="25"/>
      <c r="B24" s="25"/>
      <c r="C24" s="25"/>
      <c r="D24" s="26"/>
      <c r="E24" s="26"/>
      <c r="F24" s="26"/>
      <c r="G24" s="52" t="s">
        <v>23</v>
      </c>
      <c r="H24" s="52"/>
      <c r="I24" s="51"/>
    </row>
    <row r="25" spans="1:9" ht="15.75" thickTop="1" x14ac:dyDescent="0.25">
      <c r="A25" s="25"/>
      <c r="B25" s="25"/>
      <c r="C25" s="25"/>
      <c r="D25" s="27"/>
      <c r="E25" s="27"/>
      <c r="F25" s="27"/>
      <c r="G25" s="28"/>
      <c r="H25" s="28"/>
    </row>
    <row r="26" spans="1:9" ht="18.75" x14ac:dyDescent="0.3">
      <c r="A26" s="29" t="s">
        <v>24</v>
      </c>
      <c r="B26" s="25"/>
      <c r="C26" s="25"/>
      <c r="D26" s="27"/>
      <c r="E26" s="27"/>
      <c r="F26" s="27"/>
      <c r="G26" s="28"/>
      <c r="H26" s="28"/>
    </row>
    <row r="27" spans="1:9" x14ac:dyDescent="0.25">
      <c r="A27" s="25"/>
      <c r="B27" s="25"/>
      <c r="C27" s="25"/>
      <c r="D27" s="27"/>
      <c r="E27" s="27"/>
      <c r="F27" s="27"/>
      <c r="G27" s="28"/>
      <c r="H27" s="28"/>
    </row>
    <row r="28" spans="1:9" x14ac:dyDescent="0.25">
      <c r="A28" s="25"/>
      <c r="B28" s="25"/>
      <c r="C28" s="25"/>
      <c r="D28" s="27"/>
      <c r="E28" s="27"/>
      <c r="F28" s="27"/>
      <c r="G28" s="28"/>
      <c r="H28" s="28"/>
    </row>
    <row r="29" spans="1:9" x14ac:dyDescent="0.25">
      <c r="A29" s="25"/>
      <c r="B29" s="25"/>
      <c r="C29" s="53" t="s">
        <v>27</v>
      </c>
      <c r="D29" s="27"/>
      <c r="E29" s="53" t="s">
        <v>28</v>
      </c>
      <c r="F29" s="53"/>
      <c r="G29" s="53"/>
      <c r="H29" s="28"/>
    </row>
    <row r="30" spans="1:9" x14ac:dyDescent="0.25">
      <c r="C30" s="54"/>
      <c r="E30" s="54"/>
      <c r="F30" s="54"/>
      <c r="G30" s="54"/>
      <c r="H30" s="6"/>
    </row>
    <row r="31" spans="1:9" ht="15" customHeight="1" x14ac:dyDescent="0.25">
      <c r="C31" s="32" t="s">
        <v>29</v>
      </c>
      <c r="E31" s="54" t="s">
        <v>30</v>
      </c>
      <c r="F31" s="54"/>
      <c r="G31" s="54"/>
      <c r="H31" s="30"/>
    </row>
    <row r="32" spans="1:9" s="33" customFormat="1" ht="18" customHeight="1" x14ac:dyDescent="0.25">
      <c r="A32" s="49" t="s">
        <v>31</v>
      </c>
      <c r="B32" s="49"/>
      <c r="C32" s="49"/>
      <c r="D32" s="49"/>
      <c r="E32" s="49"/>
      <c r="F32" s="49"/>
      <c r="G32" s="49"/>
      <c r="H32" s="49"/>
      <c r="I32" s="49"/>
    </row>
    <row r="33" spans="1:9" s="33" customFormat="1" ht="18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s="31" customFormat="1" ht="18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</row>
    <row r="35" spans="1:9" s="31" customFormat="1" ht="18" customHeight="1" x14ac:dyDescent="0.25"/>
    <row r="36" spans="1:9" s="31" customFormat="1" ht="18" customHeight="1" x14ac:dyDescent="0.25"/>
    <row r="37" spans="1:9" s="31" customFormat="1" ht="18" customHeight="1" x14ac:dyDescent="0.25"/>
    <row r="38" spans="1:9" s="31" customFormat="1" ht="18" customHeight="1" x14ac:dyDescent="0.25"/>
    <row r="39" spans="1:9" ht="15" customHeight="1" x14ac:dyDescent="0.25"/>
  </sheetData>
  <sheetProtection password="CEE3" sheet="1" objects="1" scenarios="1" selectLockedCells="1" selectUnlockedCells="1"/>
  <mergeCells count="26">
    <mergeCell ref="A32:I34"/>
    <mergeCell ref="I23:I24"/>
    <mergeCell ref="G24:H24"/>
    <mergeCell ref="C29:C30"/>
    <mergeCell ref="E29:G30"/>
    <mergeCell ref="E31:G31"/>
    <mergeCell ref="A16:C16"/>
    <mergeCell ref="B17:C17"/>
    <mergeCell ref="B18:C18"/>
    <mergeCell ref="B20:C20"/>
    <mergeCell ref="B22:C22"/>
    <mergeCell ref="B19:C19"/>
    <mergeCell ref="A1:I1"/>
    <mergeCell ref="A2:I2"/>
    <mergeCell ref="A3:I3"/>
    <mergeCell ref="A5:C6"/>
    <mergeCell ref="D5:H5"/>
    <mergeCell ref="I5:I6"/>
    <mergeCell ref="B13:C13"/>
    <mergeCell ref="B14:C14"/>
    <mergeCell ref="B15:C15"/>
    <mergeCell ref="B8:C8"/>
    <mergeCell ref="B9:C9"/>
    <mergeCell ref="B10:C10"/>
    <mergeCell ref="B11:C11"/>
    <mergeCell ref="B12:C12"/>
  </mergeCells>
  <dataValidations count="1">
    <dataValidation type="decimal" allowBlank="1" showInputMessage="1" showErrorMessage="1" sqref="D17:E20 D22:E22 D8:E15 G17:H20 G8:H15 G22:H22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2020-12-02T19:52:27Z</cp:lastPrinted>
  <dcterms:created xsi:type="dcterms:W3CDTF">2020-09-21T19:04:46Z</dcterms:created>
  <dcterms:modified xsi:type="dcterms:W3CDTF">2021-06-16T01:05:22Z</dcterms:modified>
</cp:coreProperties>
</file>