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Plantillas\"/>
    </mc:Choice>
  </mc:AlternateContent>
  <workbookProtection workbookPassword="CEE3" lockStructure="1"/>
  <bookViews>
    <workbookView xWindow="0" yWindow="0" windowWidth="28800" windowHeight="14100"/>
  </bookViews>
  <sheets>
    <sheet name="F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1" i="1"/>
  <c r="F41" i="1"/>
  <c r="G50" i="1"/>
  <c r="F30" i="1"/>
  <c r="G27" i="1"/>
  <c r="E27" i="1"/>
  <c r="G21" i="1"/>
  <c r="F21" i="1"/>
  <c r="E21" i="1"/>
  <c r="G13" i="1"/>
  <c r="F13" i="1"/>
  <c r="E13" i="1"/>
  <c r="E40" i="1"/>
  <c r="G46" i="1"/>
  <c r="F46" i="1"/>
  <c r="E46" i="1"/>
  <c r="G36" i="1"/>
  <c r="F36" i="1"/>
  <c r="E36" i="1"/>
  <c r="F40" i="1" l="1"/>
  <c r="F50" i="1"/>
  <c r="G47" i="1"/>
  <c r="G52" i="1" s="1"/>
  <c r="G53" i="1" s="1"/>
  <c r="G30" i="1"/>
  <c r="G33" i="1" s="1"/>
  <c r="F37" i="1"/>
  <c r="F42" i="1" s="1"/>
  <c r="F43" i="1" s="1"/>
  <c r="F47" i="1"/>
  <c r="E30" i="1"/>
  <c r="E33" i="1" s="1"/>
  <c r="E6" i="1" s="1"/>
  <c r="G6" i="1"/>
  <c r="E47" i="1"/>
  <c r="G37" i="1"/>
  <c r="F6" i="1"/>
  <c r="F27" i="1"/>
  <c r="F33" i="1" s="1"/>
  <c r="E37" i="1" l="1"/>
  <c r="E42" i="1" s="1"/>
  <c r="E43" i="1" s="1"/>
  <c r="F52" i="1"/>
  <c r="F53" i="1" s="1"/>
  <c r="F10" i="1"/>
  <c r="F16" i="1" s="1"/>
  <c r="F17" i="1" s="1"/>
  <c r="F18" i="1" s="1"/>
  <c r="F24" i="1" s="1"/>
  <c r="G10" i="1"/>
  <c r="G16" i="1" s="1"/>
  <c r="G17" i="1" s="1"/>
  <c r="G18" i="1" s="1"/>
  <c r="G24" i="1" s="1"/>
  <c r="G40" i="1"/>
  <c r="G42" i="1" s="1"/>
  <c r="G43" i="1" s="1"/>
  <c r="E50" i="1"/>
  <c r="E52" i="1" s="1"/>
  <c r="E53" i="1" s="1"/>
  <c r="E10" i="1"/>
  <c r="E16" i="1" s="1"/>
  <c r="E17" i="1" s="1"/>
  <c r="E18" i="1" s="1"/>
  <c r="E24" i="1" s="1"/>
</calcChain>
</file>

<file path=xl/sharedStrings.xml><?xml version="1.0" encoding="utf-8"?>
<sst xmlns="http://schemas.openxmlformats.org/spreadsheetml/2006/main" count="109" uniqueCount="80">
  <si>
    <t>BALANCE PRESUPUESTARIO - LDF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</si>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</sst>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2"/>
      <color theme="1"/>
      <name val="C39HrP24DhTt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left" vertical="center" indent="1"/>
      <protection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wrapText="1"/>
      <protection hidden="1"/>
    </xf>
    <xf numFmtId="0" fontId="0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horizontal="left" wrapText="1"/>
      <protection hidden="1"/>
    </xf>
    <xf numFmtId="42" fontId="0" fillId="0" borderId="0" xfId="0" applyNumberFormat="1" applyFont="1" applyFill="1" applyProtection="1"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2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6" xfId="0" applyNumberFormat="1" applyFont="1" applyFill="1" applyBorder="1" applyAlignment="1" applyProtection="1">
      <alignment horizontal="center"/>
      <protection hidden="1"/>
    </xf>
    <xf numFmtId="0" fontId="11" fillId="0" borderId="0" xfId="0" applyNumberFormat="1" applyFont="1" applyFill="1" applyBorder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4"/>
  <sheetViews>
    <sheetView showGridLines="0" tabSelected="1" zoomScaleNormal="100" workbookViewId="0">
      <pane ySplit="5" topLeftCell="A39" activePane="bottomLeft" state="frozen"/>
      <selection pane="bottomLeft" activeCell="A64" sqref="A64"/>
    </sheetView>
  </sheetViews>
  <sheetFormatPr baseColWidth="10" defaultColWidth="0" defaultRowHeight="15" zeroHeight="1" x14ac:dyDescent="0.25"/>
  <cols>
    <col min="1" max="1" width="5.140625" style="9" customWidth="1"/>
    <col min="2" max="2" width="3.28515625" style="9" bestFit="1" customWidth="1"/>
    <col min="3" max="3" width="79.42578125" style="1" bestFit="1" customWidth="1"/>
    <col min="4" max="4" width="4" style="1" customWidth="1"/>
    <col min="5" max="7" width="21.7109375" style="32" customWidth="1"/>
    <col min="8" max="8" width="0.7109375" style="1" customWidth="1"/>
    <col min="9" max="16384" width="0" style="1" hidden="1"/>
  </cols>
  <sheetData>
    <row r="1" spans="1:7" ht="23.25" x14ac:dyDescent="0.35">
      <c r="A1" s="40" t="s">
        <v>73</v>
      </c>
      <c r="B1" s="40"/>
      <c r="C1" s="40"/>
      <c r="D1" s="40"/>
      <c r="E1" s="40"/>
      <c r="F1" s="40"/>
      <c r="G1" s="40"/>
    </row>
    <row r="2" spans="1:7" ht="18.75" x14ac:dyDescent="0.3">
      <c r="A2" s="41" t="s">
        <v>0</v>
      </c>
      <c r="B2" s="41"/>
      <c r="C2" s="41"/>
      <c r="D2" s="41"/>
      <c r="E2" s="41"/>
      <c r="F2" s="41"/>
      <c r="G2" s="41"/>
    </row>
    <row r="3" spans="1:7" ht="15.75" x14ac:dyDescent="0.25">
      <c r="A3" s="42" t="s">
        <v>74</v>
      </c>
      <c r="B3" s="42"/>
      <c r="C3" s="42"/>
      <c r="D3" s="42"/>
      <c r="E3" s="42"/>
      <c r="F3" s="42"/>
      <c r="G3" s="42"/>
    </row>
    <row r="4" spans="1:7" x14ac:dyDescent="0.25">
      <c r="A4" s="43"/>
      <c r="B4" s="43"/>
      <c r="C4" s="43"/>
      <c r="D4" s="43"/>
      <c r="E4" s="43"/>
      <c r="F4" s="43"/>
      <c r="G4" s="43"/>
    </row>
    <row r="5" spans="1:7" s="4" customFormat="1" ht="24" x14ac:dyDescent="0.25">
      <c r="A5" s="38" t="s">
        <v>1</v>
      </c>
      <c r="B5" s="38"/>
      <c r="C5" s="38"/>
      <c r="D5" s="2"/>
      <c r="E5" s="3" t="s">
        <v>2</v>
      </c>
      <c r="F5" s="3" t="s">
        <v>3</v>
      </c>
      <c r="G5" s="3" t="s">
        <v>4</v>
      </c>
    </row>
    <row r="6" spans="1:7" x14ac:dyDescent="0.25">
      <c r="A6" s="5" t="s">
        <v>5</v>
      </c>
      <c r="B6" s="6"/>
      <c r="C6" s="7" t="s">
        <v>6</v>
      </c>
      <c r="D6" s="7"/>
      <c r="E6" s="8">
        <f>SUM(E7:E9)</f>
        <v>185623398</v>
      </c>
      <c r="F6" s="8">
        <f t="shared" ref="F6:G6" si="0">SUM(F7:F9)</f>
        <v>250698629.90000001</v>
      </c>
      <c r="G6" s="8">
        <f t="shared" si="0"/>
        <v>250698630.12</v>
      </c>
    </row>
    <row r="7" spans="1:7" x14ac:dyDescent="0.25">
      <c r="B7" s="10" t="s">
        <v>7</v>
      </c>
      <c r="C7" s="11" t="s">
        <v>8</v>
      </c>
      <c r="D7" s="11"/>
      <c r="E7" s="12">
        <v>141715767</v>
      </c>
      <c r="F7" s="12">
        <v>180823312.03</v>
      </c>
      <c r="G7" s="12">
        <v>180823312.03</v>
      </c>
    </row>
    <row r="8" spans="1:7" x14ac:dyDescent="0.25">
      <c r="B8" s="10" t="s">
        <v>9</v>
      </c>
      <c r="C8" s="11" t="s">
        <v>10</v>
      </c>
      <c r="D8" s="11"/>
      <c r="E8" s="12">
        <v>51553836</v>
      </c>
      <c r="F8" s="12">
        <v>67521469.599999994</v>
      </c>
      <c r="G8" s="12">
        <v>67521469.599999994</v>
      </c>
    </row>
    <row r="9" spans="1:7" x14ac:dyDescent="0.25">
      <c r="B9" s="10" t="s">
        <v>11</v>
      </c>
      <c r="C9" s="11" t="s">
        <v>12</v>
      </c>
      <c r="D9" s="11"/>
      <c r="E9" s="12">
        <v>-7646205</v>
      </c>
      <c r="F9" s="12">
        <v>2353848.27</v>
      </c>
      <c r="G9" s="12">
        <v>2353848.4900000002</v>
      </c>
    </row>
    <row r="10" spans="1:7" x14ac:dyDescent="0.25">
      <c r="A10" s="13" t="s">
        <v>13</v>
      </c>
      <c r="B10" s="13"/>
      <c r="C10" s="14" t="s">
        <v>14</v>
      </c>
      <c r="D10" s="14"/>
      <c r="E10" s="15">
        <f>SUM(E11:E12)</f>
        <v>185623398</v>
      </c>
      <c r="F10" s="15">
        <f t="shared" ref="F10:G10" si="1">SUM(F11:F12)</f>
        <v>243193124.75</v>
      </c>
      <c r="G10" s="15">
        <f t="shared" si="1"/>
        <v>231734313</v>
      </c>
    </row>
    <row r="11" spans="1:7" x14ac:dyDescent="0.25">
      <c r="B11" s="10" t="s">
        <v>15</v>
      </c>
      <c r="C11" s="11" t="s">
        <v>16</v>
      </c>
      <c r="D11" s="11"/>
      <c r="E11" s="12">
        <v>134069562</v>
      </c>
      <c r="F11" s="12">
        <v>175671655.15000001</v>
      </c>
      <c r="G11" s="12">
        <v>169512918</v>
      </c>
    </row>
    <row r="12" spans="1:7" x14ac:dyDescent="0.25">
      <c r="B12" s="10" t="s">
        <v>17</v>
      </c>
      <c r="C12" s="11" t="s">
        <v>18</v>
      </c>
      <c r="D12" s="11"/>
      <c r="E12" s="12">
        <v>51553836</v>
      </c>
      <c r="F12" s="12">
        <v>67521469.599999994</v>
      </c>
      <c r="G12" s="12">
        <v>62221395</v>
      </c>
    </row>
    <row r="13" spans="1:7" x14ac:dyDescent="0.25">
      <c r="A13" s="13" t="s">
        <v>19</v>
      </c>
      <c r="B13" s="13"/>
      <c r="C13" s="16" t="s">
        <v>20</v>
      </c>
      <c r="D13" s="16"/>
      <c r="E13" s="15">
        <f>SUM(E14:E15)</f>
        <v>0</v>
      </c>
      <c r="F13" s="15">
        <f t="shared" ref="F13:G13" si="2">SUM(F14:F15)</f>
        <v>0</v>
      </c>
      <c r="G13" s="15">
        <f t="shared" si="2"/>
        <v>0</v>
      </c>
    </row>
    <row r="14" spans="1:7" x14ac:dyDescent="0.25">
      <c r="B14" s="10" t="s">
        <v>21</v>
      </c>
      <c r="C14" s="11" t="s">
        <v>22</v>
      </c>
      <c r="D14" s="11"/>
      <c r="E14" s="12">
        <v>0</v>
      </c>
      <c r="F14" s="12">
        <v>0</v>
      </c>
      <c r="G14" s="12">
        <v>0</v>
      </c>
    </row>
    <row r="15" spans="1:7" x14ac:dyDescent="0.25">
      <c r="B15" s="10" t="s">
        <v>23</v>
      </c>
      <c r="C15" s="11" t="s">
        <v>24</v>
      </c>
      <c r="D15" s="11"/>
      <c r="E15" s="12">
        <v>0</v>
      </c>
      <c r="F15" s="12">
        <v>0</v>
      </c>
      <c r="G15" s="12">
        <v>0</v>
      </c>
    </row>
    <row r="16" spans="1:7" x14ac:dyDescent="0.25">
      <c r="A16" s="13" t="s">
        <v>25</v>
      </c>
      <c r="B16" s="13"/>
      <c r="C16" s="14" t="s">
        <v>26</v>
      </c>
      <c r="D16" s="14"/>
      <c r="E16" s="17">
        <f>E6-E10+E13</f>
        <v>0</v>
      </c>
      <c r="F16" s="17">
        <f t="shared" ref="F16:G16" si="3">F6-F10+F13</f>
        <v>7505505.150000006</v>
      </c>
      <c r="G16" s="17">
        <f t="shared" si="3"/>
        <v>18964317.120000005</v>
      </c>
    </row>
    <row r="17" spans="1:7" x14ac:dyDescent="0.25">
      <c r="A17" s="13" t="s">
        <v>27</v>
      </c>
      <c r="B17" s="13"/>
      <c r="C17" s="14" t="s">
        <v>28</v>
      </c>
      <c r="D17" s="14"/>
      <c r="E17" s="17">
        <f>E16-E9</f>
        <v>7646205</v>
      </c>
      <c r="F17" s="17">
        <f t="shared" ref="F17:G17" si="4">F16-F9</f>
        <v>5151656.8800000064</v>
      </c>
      <c r="G17" s="17">
        <f t="shared" si="4"/>
        <v>16610468.630000005</v>
      </c>
    </row>
    <row r="18" spans="1:7" ht="15.75" thickBot="1" x14ac:dyDescent="0.3">
      <c r="A18" s="13" t="s">
        <v>29</v>
      </c>
      <c r="B18" s="13"/>
      <c r="C18" s="18" t="s">
        <v>30</v>
      </c>
      <c r="D18" s="18"/>
      <c r="E18" s="19">
        <f>E17-E13</f>
        <v>7646205</v>
      </c>
      <c r="F18" s="19">
        <f t="shared" ref="F18:G18" si="5">F17-F13</f>
        <v>5151656.8800000064</v>
      </c>
      <c r="G18" s="19">
        <f t="shared" si="5"/>
        <v>16610468.630000005</v>
      </c>
    </row>
    <row r="19" spans="1:7" ht="15.75" thickTop="1" x14ac:dyDescent="0.25">
      <c r="A19" s="6"/>
      <c r="B19" s="6"/>
      <c r="C19" s="20"/>
      <c r="D19" s="20"/>
      <c r="E19" s="8"/>
      <c r="F19" s="8"/>
      <c r="G19" s="8"/>
    </row>
    <row r="20" spans="1:7" s="21" customFormat="1" ht="15" customHeight="1" x14ac:dyDescent="0.25">
      <c r="A20" s="38" t="s">
        <v>1</v>
      </c>
      <c r="B20" s="38"/>
      <c r="C20" s="38"/>
      <c r="D20" s="35"/>
      <c r="E20" s="3" t="s">
        <v>31</v>
      </c>
      <c r="F20" s="3" t="s">
        <v>3</v>
      </c>
      <c r="G20" s="3" t="s">
        <v>32</v>
      </c>
    </row>
    <row r="21" spans="1:7" x14ac:dyDescent="0.25">
      <c r="A21" s="6" t="s">
        <v>33</v>
      </c>
      <c r="B21" s="6"/>
      <c r="C21" s="7" t="s">
        <v>34</v>
      </c>
      <c r="D21" s="7"/>
      <c r="E21" s="8">
        <f>SUM(E22:E23)</f>
        <v>4352904</v>
      </c>
      <c r="F21" s="8">
        <f t="shared" ref="F21:G21" si="6">SUM(F22:F23)</f>
        <v>3717115.13</v>
      </c>
      <c r="G21" s="8">
        <f t="shared" si="6"/>
        <v>3717115</v>
      </c>
    </row>
    <row r="22" spans="1:7" x14ac:dyDescent="0.25">
      <c r="B22" s="10" t="s">
        <v>35</v>
      </c>
      <c r="C22" s="11" t="s">
        <v>36</v>
      </c>
      <c r="D22" s="11"/>
      <c r="E22" s="12">
        <v>4352904</v>
      </c>
      <c r="F22" s="12">
        <v>3717115.13</v>
      </c>
      <c r="G22" s="12">
        <v>3717115</v>
      </c>
    </row>
    <row r="23" spans="1:7" x14ac:dyDescent="0.25">
      <c r="B23" s="10" t="s">
        <v>37</v>
      </c>
      <c r="C23" s="11" t="s">
        <v>38</v>
      </c>
      <c r="D23" s="11"/>
      <c r="E23" s="22">
        <v>0</v>
      </c>
      <c r="F23" s="22">
        <v>0</v>
      </c>
      <c r="G23" s="22">
        <v>0</v>
      </c>
    </row>
    <row r="24" spans="1:7" ht="15.75" thickBot="1" x14ac:dyDescent="0.3">
      <c r="A24" s="13" t="s">
        <v>39</v>
      </c>
      <c r="B24" s="13"/>
      <c r="C24" s="14" t="s">
        <v>40</v>
      </c>
      <c r="D24" s="14"/>
      <c r="E24" s="19">
        <f>E18+E21</f>
        <v>11999109</v>
      </c>
      <c r="F24" s="19">
        <f t="shared" ref="F24:G24" si="7">F18+F21</f>
        <v>8868772.0100000054</v>
      </c>
      <c r="G24" s="19">
        <f t="shared" si="7"/>
        <v>20327583.630000003</v>
      </c>
    </row>
    <row r="25" spans="1:7" ht="15.75" thickTop="1" x14ac:dyDescent="0.25">
      <c r="A25" s="6"/>
      <c r="B25" s="6"/>
      <c r="C25" s="7"/>
      <c r="D25" s="7"/>
      <c r="E25" s="8"/>
      <c r="F25" s="8"/>
      <c r="G25" s="8"/>
    </row>
    <row r="26" spans="1:7" ht="24" x14ac:dyDescent="0.25">
      <c r="A26" s="38" t="s">
        <v>1</v>
      </c>
      <c r="B26" s="38"/>
      <c r="C26" s="38"/>
      <c r="D26" s="35"/>
      <c r="E26" s="3" t="s">
        <v>2</v>
      </c>
      <c r="F26" s="3" t="s">
        <v>3</v>
      </c>
      <c r="G26" s="3" t="s">
        <v>4</v>
      </c>
    </row>
    <row r="27" spans="1:7" x14ac:dyDescent="0.25">
      <c r="A27" s="6" t="s">
        <v>41</v>
      </c>
      <c r="B27" s="6"/>
      <c r="C27" s="7" t="s">
        <v>42</v>
      </c>
      <c r="D27" s="7"/>
      <c r="E27" s="8">
        <f>SUM(E28:E29)</f>
        <v>0</v>
      </c>
      <c r="F27" s="8">
        <f t="shared" ref="F27:G27" si="8">SUM(F28:F29)</f>
        <v>5000053.49</v>
      </c>
      <c r="G27" s="8">
        <f t="shared" si="8"/>
        <v>5000053.49</v>
      </c>
    </row>
    <row r="28" spans="1:7" x14ac:dyDescent="0.25">
      <c r="B28" s="10" t="s">
        <v>43</v>
      </c>
      <c r="C28" s="11" t="s">
        <v>44</v>
      </c>
      <c r="D28" s="11"/>
      <c r="E28" s="12">
        <v>0</v>
      </c>
      <c r="F28" s="12">
        <v>5000053.49</v>
      </c>
      <c r="G28" s="12">
        <v>5000053.49</v>
      </c>
    </row>
    <row r="29" spans="1:7" x14ac:dyDescent="0.25">
      <c r="B29" s="10" t="s">
        <v>45</v>
      </c>
      <c r="C29" s="11" t="s">
        <v>46</v>
      </c>
      <c r="D29" s="11"/>
      <c r="E29" s="12">
        <v>0</v>
      </c>
      <c r="F29" s="12">
        <v>0</v>
      </c>
      <c r="G29" s="12">
        <v>0</v>
      </c>
    </row>
    <row r="30" spans="1:7" x14ac:dyDescent="0.25">
      <c r="A30" s="13" t="s">
        <v>47</v>
      </c>
      <c r="B30" s="13"/>
      <c r="C30" s="14" t="s">
        <v>48</v>
      </c>
      <c r="D30" s="14"/>
      <c r="E30" s="15">
        <f>SUM(E31:E32)</f>
        <v>7646205</v>
      </c>
      <c r="F30" s="15">
        <f t="shared" ref="F30:G30" si="9">SUM(F31:F32)</f>
        <v>2646205.2200000002</v>
      </c>
      <c r="G30" s="15">
        <f t="shared" si="9"/>
        <v>2646205</v>
      </c>
    </row>
    <row r="31" spans="1:7" x14ac:dyDescent="0.25">
      <c r="B31" s="10" t="s">
        <v>49</v>
      </c>
      <c r="C31" s="11" t="s">
        <v>50</v>
      </c>
      <c r="D31" s="11"/>
      <c r="E31" s="12">
        <v>7646205</v>
      </c>
      <c r="F31" s="12">
        <v>2646205.2200000002</v>
      </c>
      <c r="G31" s="12">
        <v>2646205</v>
      </c>
    </row>
    <row r="32" spans="1:7" x14ac:dyDescent="0.25">
      <c r="B32" s="10" t="s">
        <v>51</v>
      </c>
      <c r="C32" s="11" t="s">
        <v>52</v>
      </c>
      <c r="D32" s="11"/>
      <c r="E32" s="22">
        <v>0</v>
      </c>
      <c r="F32" s="22">
        <v>0</v>
      </c>
      <c r="G32" s="22">
        <v>0</v>
      </c>
    </row>
    <row r="33" spans="1:7" ht="15.75" thickBot="1" x14ac:dyDescent="0.3">
      <c r="A33" s="13" t="s">
        <v>11</v>
      </c>
      <c r="B33" s="13"/>
      <c r="C33" s="23" t="s">
        <v>53</v>
      </c>
      <c r="D33" s="23"/>
      <c r="E33" s="19">
        <f>E27-E30</f>
        <v>-7646205</v>
      </c>
      <c r="F33" s="19">
        <f t="shared" ref="F33:G33" si="10">F27-F30</f>
        <v>2353848.27</v>
      </c>
      <c r="G33" s="19">
        <f t="shared" si="10"/>
        <v>2353848.4900000002</v>
      </c>
    </row>
    <row r="34" spans="1:7" ht="15.75" thickTop="1" x14ac:dyDescent="0.25">
      <c r="A34" s="6"/>
      <c r="B34" s="6"/>
      <c r="C34" s="24"/>
      <c r="D34" s="24"/>
      <c r="E34" s="8"/>
      <c r="F34" s="8"/>
      <c r="G34" s="8"/>
    </row>
    <row r="35" spans="1:7" s="21" customFormat="1" ht="24" x14ac:dyDescent="0.25">
      <c r="A35" s="38" t="s">
        <v>1</v>
      </c>
      <c r="B35" s="38"/>
      <c r="C35" s="38"/>
      <c r="D35" s="35"/>
      <c r="E35" s="3" t="s">
        <v>2</v>
      </c>
      <c r="F35" s="3" t="s">
        <v>3</v>
      </c>
      <c r="G35" s="3" t="s">
        <v>4</v>
      </c>
    </row>
    <row r="36" spans="1:7" x14ac:dyDescent="0.25">
      <c r="A36" s="6" t="s">
        <v>7</v>
      </c>
      <c r="B36" s="6"/>
      <c r="C36" s="7" t="s">
        <v>8</v>
      </c>
      <c r="D36" s="7"/>
      <c r="E36" s="8">
        <f>E7</f>
        <v>141715767</v>
      </c>
      <c r="F36" s="8">
        <f>F7</f>
        <v>180823312.03</v>
      </c>
      <c r="G36" s="8">
        <f>G7</f>
        <v>180823312.03</v>
      </c>
    </row>
    <row r="37" spans="1:7" x14ac:dyDescent="0.25">
      <c r="A37" s="13" t="s">
        <v>54</v>
      </c>
      <c r="B37" s="13"/>
      <c r="C37" s="18" t="s">
        <v>55</v>
      </c>
      <c r="D37" s="18"/>
      <c r="E37" s="15">
        <f>E38-E39</f>
        <v>-7646205</v>
      </c>
      <c r="F37" s="15">
        <f>F38-F39</f>
        <v>2353848.27</v>
      </c>
      <c r="G37" s="15">
        <f>G38-G39</f>
        <v>2353848.4900000002</v>
      </c>
    </row>
    <row r="38" spans="1:7" x14ac:dyDescent="0.25">
      <c r="B38" s="10" t="s">
        <v>43</v>
      </c>
      <c r="C38" s="11" t="s">
        <v>44</v>
      </c>
      <c r="D38" s="11"/>
      <c r="E38" s="12">
        <v>0</v>
      </c>
      <c r="F38" s="12">
        <v>5000053.49</v>
      </c>
      <c r="G38" s="12">
        <v>5000053.49</v>
      </c>
    </row>
    <row r="39" spans="1:7" x14ac:dyDescent="0.25">
      <c r="B39" s="10" t="s">
        <v>49</v>
      </c>
      <c r="C39" s="11" t="s">
        <v>52</v>
      </c>
      <c r="D39" s="11"/>
      <c r="E39" s="12">
        <v>7646205</v>
      </c>
      <c r="F39" s="12">
        <v>2646205.2200000002</v>
      </c>
      <c r="G39" s="12">
        <v>2646205</v>
      </c>
    </row>
    <row r="40" spans="1:7" x14ac:dyDescent="0.25">
      <c r="A40" s="13" t="s">
        <v>15</v>
      </c>
      <c r="B40" s="13"/>
      <c r="C40" s="18" t="s">
        <v>56</v>
      </c>
      <c r="D40" s="18"/>
      <c r="E40" s="15">
        <f>E11</f>
        <v>134069562</v>
      </c>
      <c r="F40" s="15">
        <f>F11</f>
        <v>175671655.15000001</v>
      </c>
      <c r="G40" s="15">
        <f>G11</f>
        <v>169512918</v>
      </c>
    </row>
    <row r="41" spans="1:7" x14ac:dyDescent="0.25">
      <c r="A41" s="13" t="s">
        <v>21</v>
      </c>
      <c r="B41" s="13"/>
      <c r="C41" s="14" t="s">
        <v>57</v>
      </c>
      <c r="D41" s="14"/>
      <c r="E41" s="25"/>
      <c r="F41" s="25">
        <f>F14</f>
        <v>0</v>
      </c>
      <c r="G41" s="25">
        <f>G14</f>
        <v>0</v>
      </c>
    </row>
    <row r="42" spans="1:7" x14ac:dyDescent="0.25">
      <c r="A42" s="13" t="s">
        <v>58</v>
      </c>
      <c r="B42" s="13"/>
      <c r="C42" s="14" t="s">
        <v>59</v>
      </c>
      <c r="D42" s="14"/>
      <c r="E42" s="17">
        <f>E36+E37-E40+E41</f>
        <v>0</v>
      </c>
      <c r="F42" s="17">
        <f>F36+F37-F40+F41</f>
        <v>7505505.150000006</v>
      </c>
      <c r="G42" s="17">
        <f>G36+G37-G40+G41</f>
        <v>13664242.520000011</v>
      </c>
    </row>
    <row r="43" spans="1:7" ht="15.75" thickBot="1" x14ac:dyDescent="0.3">
      <c r="A43" s="13" t="s">
        <v>60</v>
      </c>
      <c r="B43" s="13"/>
      <c r="C43" s="18" t="s">
        <v>61</v>
      </c>
      <c r="D43" s="18"/>
      <c r="E43" s="19">
        <f>E42-E37</f>
        <v>7646205</v>
      </c>
      <c r="F43" s="19">
        <f>F42-F37</f>
        <v>5151656.8800000064</v>
      </c>
      <c r="G43" s="19">
        <f>G42-G37</f>
        <v>11310394.030000011</v>
      </c>
    </row>
    <row r="44" spans="1:7" ht="15.75" thickTop="1" x14ac:dyDescent="0.25">
      <c r="A44" s="6"/>
      <c r="B44" s="6"/>
      <c r="C44" s="20"/>
      <c r="D44" s="20"/>
      <c r="E44" s="8"/>
      <c r="F44" s="8"/>
      <c r="G44" s="8"/>
    </row>
    <row r="45" spans="1:7" s="21" customFormat="1" ht="24" x14ac:dyDescent="0.25">
      <c r="A45" s="38" t="s">
        <v>1</v>
      </c>
      <c r="B45" s="38"/>
      <c r="C45" s="38"/>
      <c r="D45" s="35"/>
      <c r="E45" s="3" t="s">
        <v>2</v>
      </c>
      <c r="F45" s="3" t="s">
        <v>3</v>
      </c>
      <c r="G45" s="3" t="s">
        <v>4</v>
      </c>
    </row>
    <row r="46" spans="1:7" x14ac:dyDescent="0.25">
      <c r="A46" s="6" t="s">
        <v>9</v>
      </c>
      <c r="B46" s="6"/>
      <c r="C46" s="24" t="s">
        <v>10</v>
      </c>
      <c r="D46" s="24"/>
      <c r="E46" s="8">
        <f>E8</f>
        <v>51553836</v>
      </c>
      <c r="F46" s="8">
        <f>F8</f>
        <v>67521469.599999994</v>
      </c>
      <c r="G46" s="8">
        <f>G8</f>
        <v>67521469.599999994</v>
      </c>
    </row>
    <row r="47" spans="1:7" x14ac:dyDescent="0.25">
      <c r="A47" s="13" t="s">
        <v>62</v>
      </c>
      <c r="B47" s="13"/>
      <c r="C47" s="26" t="s">
        <v>63</v>
      </c>
      <c r="D47" s="26"/>
      <c r="E47" s="15">
        <f>E48-E49</f>
        <v>0</v>
      </c>
      <c r="F47" s="15">
        <f t="shared" ref="F47:G47" si="11">F48-F49</f>
        <v>0</v>
      </c>
      <c r="G47" s="15">
        <f t="shared" si="11"/>
        <v>0</v>
      </c>
    </row>
    <row r="48" spans="1:7" x14ac:dyDescent="0.25">
      <c r="B48" s="10" t="s">
        <v>45</v>
      </c>
      <c r="C48" s="27" t="s">
        <v>64</v>
      </c>
      <c r="D48" s="27"/>
      <c r="E48" s="28">
        <v>0</v>
      </c>
      <c r="F48" s="28">
        <v>0</v>
      </c>
      <c r="G48" s="28">
        <v>0</v>
      </c>
    </row>
    <row r="49" spans="1:9" x14ac:dyDescent="0.25">
      <c r="B49" s="10" t="s">
        <v>51</v>
      </c>
      <c r="C49" s="27" t="s">
        <v>65</v>
      </c>
      <c r="D49" s="27"/>
      <c r="E49" s="28">
        <v>0</v>
      </c>
      <c r="F49" s="28">
        <v>0</v>
      </c>
      <c r="G49" s="28">
        <v>0</v>
      </c>
    </row>
    <row r="50" spans="1:9" x14ac:dyDescent="0.25">
      <c r="A50" s="13" t="s">
        <v>17</v>
      </c>
      <c r="B50" s="13"/>
      <c r="C50" s="29" t="s">
        <v>66</v>
      </c>
      <c r="D50" s="29"/>
      <c r="E50" s="15">
        <f>E12</f>
        <v>51553836</v>
      </c>
      <c r="F50" s="15">
        <f>F12</f>
        <v>67521469.599999994</v>
      </c>
      <c r="G50" s="15">
        <f>G12</f>
        <v>62221395</v>
      </c>
    </row>
    <row r="51" spans="1:9" x14ac:dyDescent="0.25">
      <c r="A51" s="13" t="s">
        <v>23</v>
      </c>
      <c r="B51" s="13"/>
      <c r="C51" s="26" t="s">
        <v>67</v>
      </c>
      <c r="D51" s="26"/>
      <c r="E51" s="25"/>
      <c r="F51" s="25">
        <f>F15</f>
        <v>0</v>
      </c>
      <c r="G51" s="25">
        <f>G15</f>
        <v>0</v>
      </c>
    </row>
    <row r="52" spans="1:9" x14ac:dyDescent="0.25">
      <c r="A52" s="13" t="s">
        <v>68</v>
      </c>
      <c r="B52" s="13"/>
      <c r="C52" s="23" t="s">
        <v>69</v>
      </c>
      <c r="D52" s="23"/>
      <c r="E52" s="30">
        <f>E46+E47-E50+E51</f>
        <v>0</v>
      </c>
      <c r="F52" s="30">
        <f>F46+F47-F50+F51</f>
        <v>0</v>
      </c>
      <c r="G52" s="30">
        <f>G46+G47-G50+G51</f>
        <v>5300074.599999994</v>
      </c>
    </row>
    <row r="53" spans="1:9" ht="15.75" thickBot="1" x14ac:dyDescent="0.3">
      <c r="A53" s="13" t="s">
        <v>70</v>
      </c>
      <c r="B53" s="13"/>
      <c r="C53" s="31" t="s">
        <v>71</v>
      </c>
      <c r="D53" s="31"/>
      <c r="E53" s="19">
        <f>E52-E47</f>
        <v>0</v>
      </c>
      <c r="F53" s="19">
        <f>F52-F47</f>
        <v>0</v>
      </c>
      <c r="G53" s="19">
        <f>G52-G47</f>
        <v>5300074.599999994</v>
      </c>
    </row>
    <row r="54" spans="1:9" ht="15.75" thickTop="1" x14ac:dyDescent="0.25"/>
    <row r="55" spans="1:9" ht="18.75" customHeight="1" x14ac:dyDescent="0.25">
      <c r="A55" s="44" t="s">
        <v>72</v>
      </c>
      <c r="B55" s="44"/>
      <c r="C55" s="44"/>
      <c r="D55" s="44"/>
      <c r="E55" s="44"/>
      <c r="F55" s="44"/>
      <c r="G55" s="44"/>
    </row>
    <row r="56" spans="1:9" x14ac:dyDescent="0.25">
      <c r="A56" s="44"/>
      <c r="B56" s="44"/>
      <c r="C56" s="44"/>
      <c r="D56" s="44"/>
      <c r="E56" s="44"/>
      <c r="F56" s="44"/>
      <c r="G56" s="44"/>
    </row>
    <row r="57" spans="1:9" ht="18.75" x14ac:dyDescent="0.3">
      <c r="A57" s="33"/>
      <c r="B57" s="33"/>
      <c r="C57" s="33"/>
      <c r="D57" s="33"/>
      <c r="E57" s="33"/>
      <c r="F57" s="33"/>
      <c r="G57" s="33"/>
    </row>
    <row r="58" spans="1:9" x14ac:dyDescent="0.25"/>
    <row r="59" spans="1:9" x14ac:dyDescent="0.25">
      <c r="C59" s="45" t="s">
        <v>75</v>
      </c>
      <c r="E59" s="47" t="s">
        <v>76</v>
      </c>
      <c r="F59" s="47"/>
      <c r="G59" s="47"/>
    </row>
    <row r="60" spans="1:9" x14ac:dyDescent="0.25">
      <c r="C60" s="46"/>
      <c r="E60" s="48"/>
      <c r="F60" s="48"/>
      <c r="G60" s="48"/>
    </row>
    <row r="61" spans="1:9" ht="15" customHeight="1" x14ac:dyDescent="0.25">
      <c r="C61" s="34" t="s">
        <v>77</v>
      </c>
      <c r="E61" s="39" t="s">
        <v>78</v>
      </c>
      <c r="F61" s="39"/>
      <c r="G61" s="39"/>
    </row>
    <row r="62" spans="1:9" ht="15" customHeight="1" x14ac:dyDescent="0.25">
      <c r="A62" s="37" t="s">
        <v>79</v>
      </c>
      <c r="B62" s="37"/>
      <c r="C62" s="37"/>
      <c r="D62" s="37"/>
      <c r="E62" s="37"/>
      <c r="F62" s="37"/>
      <c r="G62" s="37"/>
      <c r="H62" s="36"/>
    </row>
    <row r="63" spans="1:9" ht="15" customHeight="1" x14ac:dyDescent="0.25">
      <c r="A63" s="37"/>
      <c r="B63" s="37"/>
      <c r="C63" s="37"/>
      <c r="D63" s="37"/>
      <c r="E63" s="37"/>
      <c r="F63" s="37"/>
      <c r="G63" s="37"/>
      <c r="H63" s="36"/>
      <c r="I63" s="32"/>
    </row>
    <row r="64" spans="1:9" x14ac:dyDescent="0.25"/>
  </sheetData>
  <sheetProtection password="CEE3" sheet="1" objects="1" scenarios="1" selectLockedCells="1"/>
  <mergeCells count="14">
    <mergeCell ref="A62:G63"/>
    <mergeCell ref="A20:C20"/>
    <mergeCell ref="E61:G61"/>
    <mergeCell ref="A1:G1"/>
    <mergeCell ref="A2:G2"/>
    <mergeCell ref="A3:G3"/>
    <mergeCell ref="A4:G4"/>
    <mergeCell ref="A5:C5"/>
    <mergeCell ref="A26:C26"/>
    <mergeCell ref="A35:C35"/>
    <mergeCell ref="A45:C45"/>
    <mergeCell ref="A55:G56"/>
    <mergeCell ref="C59:C60"/>
    <mergeCell ref="E59:G60"/>
  </mergeCells>
  <dataValidations count="1">
    <dataValidation type="decimal" allowBlank="1" showInputMessage="1" showErrorMessage="1" sqref="E7:G9 E11:G12 E38:G39 E22:G23 E28:G29 E31:G32 E14:G15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horizontalDpi="4294967295" verticalDpi="4294967295" r:id="rId1"/>
  <headerFooter>
    <oddFooter>&amp;R&amp;"-,Negrita Cursiva"Formato F22 - 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2020-12-02T20:38:30Z</cp:lastPrinted>
  <dcterms:created xsi:type="dcterms:W3CDTF">2020-09-21T18:44:53Z</dcterms:created>
  <dcterms:modified xsi:type="dcterms:W3CDTF">2022-02-16T17:40:50Z</dcterms:modified>
</cp:coreProperties>
</file>