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Reportes\12\1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<sst xmlns="http://schemas.openxmlformats.org/spreadsheetml/2006/main" count="394" uniqueCount="393">
  <si>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</si>
  <si>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</si>
  <si>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</si>
  <si>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</si>
  <si>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</si>
  <si>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</si>
  <si>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</si>
  <si>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</si>
  <si>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</si>
  <si>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</si>
  <si>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</si>
  <si>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</si>
  <si>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</si>
  <si>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</si>
  <si>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</si>
  <si>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</si>
  <si>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</si>
  <si>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</si>
  <si>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</si>
  <si>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</si>
  <si>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</si>
  <si>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</si>
  <si>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</si>
  <si>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</si>
  <si>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</si>
  <si>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</si>
  <si>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</si>
  <si>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</si>
  <si>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</si>
  <si>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</si>
  <si>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</si>
  <si>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</si>
  <si>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</si>
  <si>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</si>
  <si>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</si>
  <si>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</si>
  <si>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</si>
  <si>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</si>
  <si>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</si>
  <si>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</si>
  <si>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</si>
  <si>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</si>
  <si>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</si>
  <si>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</si>
  <si>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</si>
  <si>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</si>
  <si>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</si>
  <si>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</si>
  <si>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</si>
  <si>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</si>
  <si>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</si>
  <si>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</si>
  <si>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</si>
  <si>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</si>
  <si>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</si>
  <si>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</si>
  <si>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</si>
  <si>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</si>
  <si>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</si>
  <si>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</si>
  <si>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</si>
  <si>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</si>
  <si>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</si>
  <si>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</si>
  <si>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</si>
  <si>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</si>
  <si>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</si>
  <si>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</si>
  <si>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</si>
  <si>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</si>
  <si>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</si>
  <si>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</si>
  <si>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</si>
  <si>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</si>
  <si>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</si>
  <si>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</si>
  <si>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</si>
  <si>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</si>
  <si>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</si>
  <si>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</si>
  <si>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</si>
  <si>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</si>
  <si>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</si>
  <si>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</si>
  <si>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</si>
  <si>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</si>
  <si>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</si>
  <si>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</si>
  <si>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</si>
  <si>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</si>
  <si>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</si>
  <si>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</si>
  <si>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</si>
  <si>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</si>
  <si>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</si>
  <si>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</si>
  <si>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</si>
  <si>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</si>
  <si>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</si>
  <si>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</si>
  <si>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</si>
  <si>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</si>
  <si>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</si>
  <si>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</si>
  <si>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</si>
  <si>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</si>
  <si>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</si>
  <si>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</si>
  <si>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</si>
  <si>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</si>
  <si>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</si>
  <si>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</si>
  <si>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</si>
  <si>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</si>
  <si>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</si>
  <si>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</si>
  <si>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</si>
  <si>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</si>
  <si>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</si>
  <si>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</si>
  <si>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</si>
  <si>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</si>
  <si>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</si>
  <si>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</si>
  <si>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</si>
  <si>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</si>
  <si>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</si>
  <si>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</si>
  <si>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</si>
  <si>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</si>
  <si>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</si>
  <si>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</si>
  <si>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</si>
  <si>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</si>
  <si>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</si>
  <si>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</si>
  <si>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</si>
  <si>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</si>
  <si>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</si>
  <si>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</si>
  <si>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</si>
  <si>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</si>
  <si>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</si>
  <si>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</si>
  <si>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</si>
  <si>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</si>
  <si>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</si>
  <si>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</si>
  <si>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</si>
  <si>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</si>
  <si>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</si>
  <si>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</si>
  <si>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</si>
  <si>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</si>
  <si>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</si>
  <si>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</si>
  <si>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</si>
  <si>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</si>
  <si>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</si>
  <si>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</si>
  <si>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</si>
  <si>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</si>
  <si>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</si>
  <si>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</si>
  <si>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</si>
  <si>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</si>
  <si>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</si>
  <si>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</si>
  <si>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</si>
  <si>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</si>
  <si>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</si>
  <si>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</si>
  <si>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</si>
  <si>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</si>
  <si>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</si>
  <si>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</si>
  <si>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</si>
  <si>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</si>
  <si>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</si>
  <si>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</si>
  <si>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</si>
  <si>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</si>
  <si>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</si>
  <si>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</si>
  <si>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</si>
  <si>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</si>
  <si>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</si>
  <si>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</si>
  <si>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</si>
  <si>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</si>
  <si>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</si>
  <si>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</si>
  <si>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</si>
  <si>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</si>
  <si>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</si>
  <si>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</si>
  <si>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</si>
  <si>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</si>
  <si>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</si>
  <si>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</si>
  <si>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</si>
  <si>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</si>
  <si>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</si>
  <si>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</si>
  <si>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</si>
  <si>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</si>
  <si>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</si>
  <si>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</si>
  <si>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</si>
  <si>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</si>
  <si>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</si>
  <si>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</si>
  <si>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</si>
  <si>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</si>
  <si>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</si>
  <si>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</si>
  <si>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</si>
  <si>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</si>
  <si>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</si>
  <si>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</si>
  <si>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</si>
  <si>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</si>
  <si>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</si>
  <si>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</si>
  <si>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</si>
  <si>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</si>
  <si>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</si>
  <si>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</si>
  <si>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</si>
  <si>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</si>
  <si>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</si>
  <si>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</si>
  <si>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</si>
  <si>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</si>
  <si>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</si>
  <si>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</si>
  <si>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</si>
  <si>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</si>
  <si>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</si>
  <si>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</si>
  <si>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</si>
  <si>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</si>
  <si>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</si>
  <si>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</si>
  <si>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</si>
  <si>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</si>
  <si>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</si>
  <si>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</si>
  <si>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</si>
  <si>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</si>
  <si>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</si>
  <si>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</si>
  <si>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</si>
  <si>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</si>
  <si>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</si>
  <si>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</si>
  <si>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</si>
  <si>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</si>
  <si>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</si>
  <si>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</si>
  <si>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</si>
  <si>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</si>
  <si>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</si>
  <si>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</si>
  <si>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</si>
  <si>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</si>
  <si>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</si>
  <si>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</si>
  <si>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</si>
  <si>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</si>
  <si>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</si>
  <si>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</si>
  <si>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</si>
  <si>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</si>
  <si>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</si>
  <si>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</si>
  <si>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</si>
  <si>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</si>
  <si>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</si>
  <si>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</si>
  <si>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</si>
  <si>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</si>
  <si>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</si>
  <si>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</si>
  <si>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</si>
  <si>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</si>
  <si>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</si>
  <si>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</si>
  <si>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</si>
  <si>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</si>
  <si>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</si>
  <si>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</si>
  <si>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</si>
  <si>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</si>
  <si>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</si>
  <si>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</si>
  <si>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</si>
  <si>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</si>
  <si>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</si>
  <si>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</si>
  <si>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</si>
  <si>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</si>
  <si>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</si>
  <si>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</si>
  <si>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</si>
  <si>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</si>
  <si>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</si>
  <si>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</si>
  <si>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</si>
  <si>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</si>
  <si>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</si>
  <si>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</si>
  <si>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</si>
  <si>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</si>
  <si>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</si>
  <si>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</si>
  <si>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</si>
  <si>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</si>
  <si>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</si>
  <si>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</si>
  <si>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</si>
  <si>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</si>
  <si>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</si>
  <si>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</si>
  <si>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</si>
  <si>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</si>
  <si>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</si>
  <si>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</si>
  <si>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</si>
  <si>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</si>
  <si>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</si>
  <si>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</si>
  <si>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</si>
  <si>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</si>
  <si>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</si>
  <si>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</si>
  <si>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</si>
  <si>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</si>
  <si>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</si>
  <si>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</si>
  <si>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</si>
  <si>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</si>
  <si>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</si>
  <si>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</si>
  <si>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</si>
  <si>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</si>
  <si>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</si>
  <si>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</si>
  <si>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</si>
  <si>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</si>
  <si>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</si>
  <si>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</si>
  <si>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</si>
  <si>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</si>
  <si>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</si>
  <si>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</si>
  <si>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</si>
  <si>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</si>
  <si>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</si>
  <si>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</si>
  <si>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</si>
  <si>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</si>
  <si>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</si>
  <si>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</si>
  <si>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</si>
  <si>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</si>
  <si>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</si>
  <si>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</si>
  <si>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</si>
  <si>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</si>
  <si>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</si>
  <si>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</si>
  <si>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</si>
  <si>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</si>
  <si>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</si>
  <si>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</si>
  <si>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</si>
  <si>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</si>
  <si>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</si>
  <si>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</si>
  <si>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</si>
  <si>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</si>
  <si>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</si>
  <si>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</si>
  <si>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</si>
  <si>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</si>
  <si>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</si>
  <si>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</si>
  <si>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</si>
  <si>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</si>
  <si>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</si>
  <si>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</si>
  <si>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ASEJ2021-12-31-01-2022-1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</si>
</sst>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M103" zoomScaleNormal="100" workbookViewId="0">
      <selection activeCell="AD109" sqref="AD109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2021</v>
      </c>
      <c r="AG5" s="6">
        <v>2020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2021</v>
      </c>
      <c r="BN5" s="6">
        <v>2020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10224796.4</v>
      </c>
      <c r="AG8" s="16">
        <f>SUM(AG9:AG15)</f>
        <v>15103722.279999999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13131440.09</v>
      </c>
      <c r="BN8" s="16">
        <f>SUM(BN9:BN17)</f>
        <v>24629669.690000001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13135.93</v>
      </c>
      <c r="AG9" s="18">
        <v>65762.16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215071.88</v>
      </c>
      <c r="BN9" s="18">
        <v>3946820.1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10211660.470000001</v>
      </c>
      <c r="AG10" s="18">
        <v>15037960.119999999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574884.81999999995</v>
      </c>
      <c r="BN10" s="18">
        <v>4571383.74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10810196.6</v>
      </c>
      <c r="BN11" s="18">
        <v>13606045.550000001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1531286.79</v>
      </c>
      <c r="BN15" s="18">
        <v>2505420.2999999998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481905.77</v>
      </c>
      <c r="AG16" s="16">
        <f>SUM(AG17:AG23)</f>
        <v>421487.92000000004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401610.58</v>
      </c>
      <c r="AG18" s="18">
        <v>319495.76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33753.01</v>
      </c>
      <c r="AG19" s="18">
        <v>47904.160000000003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30001.18</v>
      </c>
      <c r="AG21" s="18">
        <v>21000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11044</v>
      </c>
      <c r="AG22" s="18">
        <v>20682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3337088.9</v>
      </c>
      <c r="BN22" s="16">
        <f>SUM(BN23:BN25)</f>
        <v>4368769.08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5497</v>
      </c>
      <c r="AG23" s="18">
        <v>12406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3337088.9</v>
      </c>
      <c r="BN23" s="18">
        <v>4368769.08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374100.54</v>
      </c>
      <c r="AG24" s="16">
        <f>SUM(AG25:AG29)</f>
        <v>599543.44999999995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373524.8</v>
      </c>
      <c r="AG25" s="18">
        <v>334834.24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575.74</v>
      </c>
      <c r="AG28" s="18">
        <v>264709.21000000002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5000000</v>
      </c>
      <c r="BN29" s="16">
        <f>SUM(BN30:BN32)</f>
        <v>5232000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5000000</v>
      </c>
      <c r="BN30" s="18">
        <v>5232000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8730873.8300000001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4730873.83</v>
      </c>
      <c r="BN45" s="18">
        <v>1243854.68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11080802.709999999</v>
      </c>
      <c r="AG46" s="22">
        <f>AG8+AG16+AG24+AG30+AG36+AG38+AG41</f>
        <v>16242110.849999998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4000000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30199402.82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11829596.1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11574039.039999999</v>
      </c>
      <c r="BN51" s="18">
        <v>15161012.539999999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56262187.600000001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249397965.33000001</v>
      </c>
      <c r="AG59" s="16">
        <f>SUM(AG60:AG66)</f>
        <v>185107235.52000001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12366938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56262187.600000001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60206385.210000001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61719221.229999997</v>
      </c>
      <c r="AG64" s="18">
        <v>31663940.809999999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85426648.769999996</v>
      </c>
      <c r="AG65" s="18">
        <v>62191199.380000003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20495483.940000001</v>
      </c>
      <c r="AG67" s="16">
        <f>SUM(AG68:AG75)</f>
        <v>19703469.609999999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3092872.47</v>
      </c>
      <c r="AG68" s="18">
        <v>2981678.54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969437.63</v>
      </c>
      <c r="AG69" s="18">
        <v>944997.63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2113730.2000000002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6705586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6107029.0700000003</v>
      </c>
      <c r="AG73" s="18">
        <v>5845048.6699999999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694608</v>
      </c>
      <c r="AG74" s="18">
        <v>694608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948773.76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945922.72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68091783.700000003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98291186.520000011</v>
      </c>
      <c r="BN80" s="26">
        <f>BN48+BN79</f>
        <v>108767575.69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7000000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7000000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176631839.21699998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63234454.509999998</v>
      </c>
      <c r="BN87" s="18">
        <v>47771891.887000002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146001308.507</v>
      </c>
      <c r="BN88" s="18">
        <v>98066045.959999993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183631839.21699998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3">
        <f>AF48+AF53+AF59+AF67+AF76+AF82+AF88+AF95+AF101</f>
        <v>270842223.03000003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2">
        <f>AF46+AF105</f>
        <v>281923025.74000001</v>
      </c>
      <c r="AG106" s="36">
        <f>AG46+AG105</f>
        <v>222001589.73999998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281923025.73699999</v>
      </c>
      <c r="BN106" s="38">
        <f>BN80+BN104</f>
        <v>222001589.73699999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2022-01-31T23:30:11Z</cp:lastPrinted>
  <dcterms:created xsi:type="dcterms:W3CDTF">2020-01-21T01:24:36Z</dcterms:created>
  <dcterms:modified xsi:type="dcterms:W3CDTF">2022-01-31T23:30:16Z</dcterms:modified>
</cp:coreProperties>
</file>