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02 Cta Pub Febrero 2020\Cuenta Detallada Febrero Asej 2020\2\1\"/>
    </mc:Choice>
  </mc:AlternateContent>
  <workbookProtection workbookPassword="CEE3" lockStructure="1"/>
  <bookViews>
    <workbookView xWindow="0" yWindow="0" windowWidth="20490" windowHeight="8445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<sst xmlns="http://schemas.openxmlformats.org/spreadsheetml/2006/main" count="394" uniqueCount="393">
  <si>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</si>
  <si>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</si>
  <si>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</si>
  <si>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</si>
  <si>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</si>
  <si>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</si>
  <si>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</si>
  <si>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</si>
  <si>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</si>
  <si>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</si>
  <si>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</si>
  <si>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</si>
  <si>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</si>
  <si>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</si>
  <si>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</si>
  <si>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</si>
  <si>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</si>
  <si>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</si>
  <si>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</si>
  <si>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</si>
  <si>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</si>
  <si>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</si>
  <si>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</si>
  <si>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</si>
  <si>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</si>
  <si>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</si>
  <si>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</si>
  <si>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</si>
  <si>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</si>
  <si>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</si>
  <si>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</si>
  <si>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</si>
  <si>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</si>
  <si>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</si>
  <si>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</si>
  <si>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</si>
  <si>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</si>
  <si>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</si>
  <si>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</si>
  <si>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</si>
  <si>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</si>
  <si>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</si>
  <si>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</si>
  <si>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</si>
  <si>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</si>
  <si>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</si>
  <si>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</si>
  <si>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</si>
  <si>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</si>
  <si>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</si>
  <si>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</si>
  <si>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</si>
  <si>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</si>
  <si>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</si>
  <si>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</si>
  <si>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</si>
  <si>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</si>
  <si>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</si>
  <si>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</si>
  <si>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</si>
  <si>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</si>
  <si>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</si>
  <si>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</si>
  <si>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</si>
  <si>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</si>
  <si>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</si>
  <si>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</si>
  <si>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</si>
  <si>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</si>
  <si>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</si>
  <si>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</si>
  <si>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</si>
  <si>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</si>
  <si>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</si>
  <si>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</si>
  <si>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</si>
  <si>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</si>
  <si>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</si>
  <si>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</si>
  <si>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</si>
  <si>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</si>
  <si>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</si>
  <si>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</si>
  <si>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</si>
  <si>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</si>
  <si>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</si>
  <si>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</si>
  <si>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</si>
  <si>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</si>
  <si>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</si>
  <si>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</si>
  <si>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</si>
  <si>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</si>
  <si>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</si>
  <si>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</si>
  <si>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</si>
  <si>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</si>
  <si>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</si>
  <si>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</si>
  <si>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</si>
  <si>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</si>
  <si>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</si>
  <si>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</si>
  <si>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</si>
  <si>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</si>
  <si>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</si>
  <si>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</si>
  <si>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</si>
  <si>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</si>
  <si>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</si>
  <si>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</si>
  <si>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</si>
  <si>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</si>
  <si>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</si>
  <si>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</si>
  <si>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</si>
  <si>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</si>
  <si>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</si>
  <si>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</si>
  <si>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</si>
  <si>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</si>
  <si>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</si>
  <si>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</si>
  <si>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</si>
  <si>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</si>
  <si>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</si>
  <si>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</si>
  <si>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</si>
  <si>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</si>
  <si>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</si>
  <si>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</si>
  <si>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</si>
  <si>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</si>
  <si>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</si>
  <si>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</si>
  <si>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</si>
  <si>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</si>
  <si>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</si>
  <si>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</si>
  <si>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</si>
  <si>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</si>
  <si>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</si>
  <si>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</si>
  <si>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</si>
  <si>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</si>
  <si>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</si>
  <si>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</si>
  <si>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</si>
  <si>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</si>
  <si>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</si>
  <si>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</si>
  <si>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</si>
  <si>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</si>
  <si>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</si>
  <si>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</si>
  <si>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</si>
  <si>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</si>
  <si>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</si>
  <si>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</si>
  <si>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</si>
  <si>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</si>
  <si>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</si>
  <si>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</si>
  <si>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</si>
  <si>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</si>
  <si>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</si>
  <si>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</si>
  <si>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</si>
  <si>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</si>
  <si>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</si>
  <si>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</si>
  <si>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</si>
  <si>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</si>
  <si>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</si>
  <si>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</si>
  <si>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</si>
  <si>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</si>
  <si>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</si>
  <si>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</si>
  <si>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</si>
  <si>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</si>
  <si>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</si>
  <si>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</si>
  <si>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</si>
  <si>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</si>
  <si>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</si>
  <si>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</si>
  <si>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</si>
  <si>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</si>
  <si>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</si>
  <si>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</si>
  <si>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</si>
  <si>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</si>
  <si>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</si>
  <si>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</si>
  <si>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</si>
  <si>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</si>
  <si>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</si>
  <si>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</si>
  <si>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</si>
  <si>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</si>
  <si>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</si>
  <si>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</si>
  <si>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</si>
  <si>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</si>
  <si>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</si>
  <si>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</si>
  <si>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</si>
  <si>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</si>
  <si>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</si>
  <si>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</si>
  <si>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</si>
  <si>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</si>
  <si>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</si>
  <si>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</si>
  <si>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</si>
  <si>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</si>
  <si>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</si>
  <si>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</si>
  <si>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</si>
  <si>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</si>
  <si>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</si>
  <si>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</si>
  <si>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</si>
  <si>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</si>
  <si>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</si>
  <si>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</si>
  <si>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</si>
  <si>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</si>
  <si>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</si>
  <si>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</si>
  <si>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</si>
  <si>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</si>
  <si>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</si>
  <si>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</si>
  <si>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</si>
  <si>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</si>
  <si>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</si>
  <si>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</si>
  <si>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</si>
  <si>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</si>
  <si>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</si>
  <si>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</si>
  <si>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</si>
  <si>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</si>
  <si>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</si>
  <si>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</si>
  <si>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</si>
  <si>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</si>
  <si>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</si>
  <si>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</si>
  <si>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</si>
  <si>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</si>
  <si>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</si>
  <si>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</si>
  <si>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</si>
  <si>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</si>
  <si>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</si>
  <si>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</si>
  <si>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</si>
  <si>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</si>
  <si>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</si>
  <si>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</si>
  <si>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</si>
  <si>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</si>
  <si>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</si>
  <si>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</si>
  <si>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</si>
  <si>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</si>
  <si>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</si>
  <si>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</si>
  <si>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</si>
  <si>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</si>
  <si>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</si>
  <si>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</si>
  <si>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</si>
  <si>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</si>
  <si>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</si>
  <si>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</si>
  <si>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</si>
  <si>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</si>
  <si>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</si>
  <si>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</si>
  <si>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</si>
  <si>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</si>
  <si>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</si>
  <si>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</si>
  <si>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</si>
  <si>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</si>
  <si>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</si>
  <si>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</si>
  <si>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</si>
  <si>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</si>
  <si>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</si>
  <si>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</si>
  <si>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</si>
  <si>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</si>
  <si>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</si>
  <si>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</si>
  <si>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</si>
  <si>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</si>
  <si>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</si>
  <si>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</si>
  <si>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</si>
  <si>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</si>
  <si>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</si>
  <si>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</si>
  <si>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</si>
  <si>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</si>
  <si>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</si>
  <si>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</si>
  <si>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</si>
  <si>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</si>
  <si>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</si>
  <si>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</si>
  <si>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</si>
  <si>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</si>
  <si>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</si>
  <si>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</si>
  <si>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</si>
  <si>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</si>
  <si>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</si>
  <si>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</si>
  <si>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</si>
  <si>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</si>
  <si>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</si>
  <si>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</si>
  <si>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</si>
  <si>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</si>
  <si>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</si>
  <si>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</si>
  <si>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</si>
  <si>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</si>
  <si>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</si>
  <si>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</si>
  <si>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</si>
  <si>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</si>
  <si>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</si>
  <si>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</si>
  <si>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</si>
  <si>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</si>
  <si>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</si>
  <si>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</si>
  <si>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</si>
  <si>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</si>
  <si>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</si>
  <si>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</si>
  <si>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</si>
  <si>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</si>
  <si>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</si>
  <si>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</si>
  <si>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</si>
  <si>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</si>
  <si>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</si>
  <si>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</si>
  <si>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</si>
  <si>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</si>
  <si>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</si>
  <si>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</si>
  <si>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</si>
  <si>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</si>
  <si>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</si>
  <si>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</si>
  <si>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</si>
  <si>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</si>
  <si>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</si>
  <si>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</si>
  <si>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</si>
  <si>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</si>
  <si>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</si>
  <si>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</si>
  <si>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</si>
  <si>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</si>
  <si>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</si>
  <si>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</si>
  <si>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</si>
  <si>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</si>
  <si>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</si>
  <si>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</si>
  <si>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</si>
  <si>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</si>
  <si>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</si>
  <si>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</si>
  <si>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</si>
  <si>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</si>
  <si>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</si>
  <si>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</si>
  <si>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29 DE FEBRERO DE 2020</t>
  </si>
  <si>
    <t>LIC. JOSÉ MIGUEL GÓMEZ LÓPEZ</t>
  </si>
  <si>
    <t>L.C.P. FRANCISCO DELGADILLO LIMÓN</t>
  </si>
  <si>
    <t>PRESIDENTE MUNICIPAL</t>
  </si>
  <si>
    <t>ENCARGADO DE LA HACIENDA PÚBLICA MUNICIPAL</t>
  </si>
  <si>
    <t>ASEJ2020-02-21-08-2020-1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</si>
</sst>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center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zoomScaleNormal="100" workbookViewId="0">
      <selection activeCell="B12" sqref="B12:AE12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2020</v>
      </c>
      <c r="AG5" s="6">
        <v>2019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2020</v>
      </c>
      <c r="BN5" s="6">
        <v>2019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13000853.48</v>
      </c>
      <c r="AG8" s="16">
        <f>SUM(AG9:AG15)</f>
        <v>4095921.34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6081101.0499999998</v>
      </c>
      <c r="BN8" s="16">
        <f>SUM(BN9:BN17)</f>
        <v>9314939.7300000004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356643.98</v>
      </c>
      <c r="AG9" s="18">
        <v>0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45752.26</v>
      </c>
      <c r="BN9" s="18">
        <v>2005693.69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12644209.5</v>
      </c>
      <c r="AG10" s="18">
        <v>4095921.34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3869477.52</v>
      </c>
      <c r="BN10" s="18">
        <v>2698230.22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1277560.3799999999</v>
      </c>
      <c r="BN11" s="18">
        <v>2296425.63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2320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877503.3</v>
      </c>
      <c r="BN15" s="18">
        <v>1261462.6000000001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2062242.73</v>
      </c>
      <c r="AG16" s="16">
        <f>SUM(AG17:AG23)</f>
        <v>1156539.83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10807.59</v>
      </c>
      <c r="BN17" s="18">
        <v>1050807.5900000001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1378760.33</v>
      </c>
      <c r="AG18" s="18">
        <v>692214.09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184915.36</v>
      </c>
      <c r="AG19" s="18">
        <v>272967.21999999997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23001.49</v>
      </c>
      <c r="AG21" s="18">
        <v>23000.47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464328</v>
      </c>
      <c r="AG22" s="18">
        <v>144102.26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6471229.7800000003</v>
      </c>
      <c r="BN22" s="16">
        <f>SUM(BN23:BN25)</f>
        <v>6648497.6200000001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11237.55</v>
      </c>
      <c r="AG23" s="18">
        <v>24255.79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6471229.7800000003</v>
      </c>
      <c r="BN23" s="18">
        <v>6648497.6200000001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882266.6399999999</v>
      </c>
      <c r="AG24" s="16">
        <f>SUM(AG25:AG29)</f>
        <v>277700.19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265818.67</v>
      </c>
      <c r="AG25" s="18">
        <v>232519.18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616447.97</v>
      </c>
      <c r="AG28" s="18">
        <v>45181.01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232000</v>
      </c>
      <c r="BN29" s="16">
        <f>SUM(BN30:BN32)</f>
        <v>232000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232000</v>
      </c>
      <c r="BN30" s="18">
        <v>232000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117357.2</v>
      </c>
      <c r="AG36" s="16">
        <v>117357.2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117357.2</v>
      </c>
      <c r="AG37" s="18">
        <v>117357.2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415963.92</v>
      </c>
      <c r="BN44" s="16">
        <f>SUM(BN45:BN47)</f>
        <v>1141531.01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415963.92</v>
      </c>
      <c r="BN45" s="18">
        <v>1141531.01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16062720.050000001</v>
      </c>
      <c r="AG46" s="22">
        <f>AG8+AG16+AG24+AG30+AG36+AG38+AG41</f>
        <v>5647518.5600000005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13200294.75</v>
      </c>
      <c r="BN48" s="22">
        <f>BN8+BN18+BN22+BN26+BN29+BN33+BN40+BN44</f>
        <v>17336968.360000003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17416352.449999999</v>
      </c>
      <c r="BN50" s="16">
        <f>SUM(BN51:BN52)</f>
        <v>21308352.449999999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17416352.449999999</v>
      </c>
      <c r="BN51" s="18">
        <v>21308352.449999999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138745433.95000002</v>
      </c>
      <c r="AG59" s="16">
        <f>SUM(AG60:AG66)</f>
        <v>136247992.75999999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1366938</v>
      </c>
      <c r="AG60" s="18">
        <v>1366938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60030201.020000003</v>
      </c>
      <c r="AG63" s="18">
        <v>59802506.310000002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0</v>
      </c>
      <c r="AG64" s="18">
        <v>0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47669522.810000002</v>
      </c>
      <c r="AG65" s="18">
        <v>45399776.329999998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18855530.84</v>
      </c>
      <c r="AG67" s="16">
        <f>SUM(AG68:AG75)</f>
        <v>18959173.170000002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2755974.77</v>
      </c>
      <c r="AG68" s="18">
        <v>2755974.77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850717.63</v>
      </c>
      <c r="AG69" s="18">
        <v>850717.63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1788930.2</v>
      </c>
      <c r="AG70" s="18">
        <v>1788930.2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6311186</v>
      </c>
      <c r="AG71" s="18">
        <v>6311186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5735853.6699999999</v>
      </c>
      <c r="AG73" s="18">
        <v>5860376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600648</v>
      </c>
      <c r="AG74" s="18">
        <v>579768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896273.76</v>
      </c>
      <c r="AG76" s="16">
        <f>SUM(AG77:AG81)</f>
        <v>896273.76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893422.72</v>
      </c>
      <c r="AG77" s="18">
        <v>893422.72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75293065.090000004</v>
      </c>
      <c r="BN79" s="25">
        <f>BN50+BN53+BN57+BN63+BN67+BN74</f>
        <v>79185065.090000004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88493359.840000004</v>
      </c>
      <c r="BN80" s="26">
        <f>BN48+BN79</f>
        <v>96522033.450000003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86066598.760000005</v>
      </c>
      <c r="BN86" s="16">
        <f>BN87+BN88+BN89+BN94+BN98</f>
        <v>65228924.799999997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21011624.109999999</v>
      </c>
      <c r="BN87" s="18">
        <v>33532723.350000001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97658898.450000003</v>
      </c>
      <c r="BN88" s="18">
        <v>64300125.25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-32603923.800000001</v>
      </c>
      <c r="BN100" s="18">
        <v>-32603923.800000001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86066598.760000005</v>
      </c>
      <c r="BN104" s="33">
        <f>BN82+BN86+BN101</f>
        <v>65228924.799999997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2">
        <f>AF48+AF53+AF59+AF67+AF76+AF82+AF88+AF95+AF101</f>
        <v>158497238.55000001</v>
      </c>
      <c r="AG105" s="62">
        <f>AG48+AG53+AG59+AG67+AG76+AG82+AG88+AG95+AG101</f>
        <v>156103439.69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3">
        <f>AF46+AF105</f>
        <v>174559958.60000002</v>
      </c>
      <c r="AG106" s="36">
        <f>AG46+AG105</f>
        <v>161750958.25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174559958.60000002</v>
      </c>
      <c r="BN106" s="38">
        <f>BN80+BN104</f>
        <v>161750958.25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password="CEE3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&amp;RFormato F1 -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EGRESOS PC</cp:lastModifiedBy>
  <cp:lastPrinted>2020-08-24T15:55:16Z</cp:lastPrinted>
  <dcterms:created xsi:type="dcterms:W3CDTF">2020-01-21T01:24:36Z</dcterms:created>
  <dcterms:modified xsi:type="dcterms:W3CDTF">2020-08-24T15:55:39Z</dcterms:modified>
</cp:coreProperties>
</file>