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JERCICIO 2020\ASEJ2020\Plantillas\"/>
    </mc:Choice>
  </mc:AlternateContent>
  <workbookProtection workbookPassword="CEE3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<sst xmlns="http://schemas.openxmlformats.org/spreadsheetml/2006/main" count="394" uniqueCount="393">
  <si>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</si>
  <si>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</si>
  <si>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</si>
  <si>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</si>
  <si>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</si>
  <si>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</si>
  <si>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</si>
  <si>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</si>
  <si>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</si>
  <si>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</si>
  <si>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</si>
  <si>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</si>
  <si>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</si>
  <si>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</si>
  <si>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</si>
  <si>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</si>
  <si>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</si>
  <si>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</si>
  <si>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</si>
  <si>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</si>
  <si>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</si>
  <si>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</si>
  <si>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</si>
  <si>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</si>
  <si>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</si>
  <si>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</si>
  <si>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</si>
  <si>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</si>
  <si>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</si>
  <si>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</si>
  <si>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</si>
  <si>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</si>
  <si>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</si>
  <si>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</si>
  <si>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</si>
  <si>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</si>
  <si>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</si>
  <si>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</si>
  <si>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</si>
  <si>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</si>
  <si>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</si>
  <si>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</si>
  <si>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</si>
  <si>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</si>
  <si>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</si>
  <si>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</si>
  <si>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</si>
  <si>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</si>
  <si>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</si>
  <si>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</si>
  <si>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</si>
  <si>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</si>
  <si>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</si>
  <si>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</si>
  <si>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</si>
  <si>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</si>
  <si>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</si>
  <si>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</si>
  <si>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</si>
  <si>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</si>
  <si>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</si>
  <si>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</si>
  <si>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</si>
  <si>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</si>
  <si>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</si>
  <si>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</si>
  <si>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</si>
  <si>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</si>
  <si>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</si>
  <si>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</si>
  <si>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</si>
  <si>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</si>
  <si>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</si>
  <si>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</si>
  <si>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</si>
  <si>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</si>
  <si>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</si>
  <si>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</si>
  <si>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</si>
  <si>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</si>
  <si>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</si>
  <si>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</si>
  <si>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</si>
  <si>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</si>
  <si>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</si>
  <si>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</si>
  <si>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</si>
  <si>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</si>
  <si>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</si>
  <si>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</si>
  <si>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</si>
  <si>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</si>
  <si>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</si>
  <si>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</si>
  <si>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</si>
  <si>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</si>
  <si>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</si>
  <si>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</si>
  <si>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</si>
  <si>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</si>
  <si>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</si>
  <si>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</si>
  <si>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</si>
  <si>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</si>
  <si>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</si>
  <si>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</si>
  <si>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</si>
  <si>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</si>
  <si>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</si>
  <si>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</si>
  <si>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</si>
  <si>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</si>
  <si>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</si>
  <si>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</si>
  <si>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</si>
  <si>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</si>
  <si>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</si>
  <si>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</si>
  <si>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</si>
  <si>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</si>
  <si>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</si>
  <si>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</si>
  <si>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</si>
  <si>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</si>
  <si>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</si>
  <si>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</si>
  <si>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</si>
  <si>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</si>
  <si>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</si>
  <si>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</si>
  <si>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</si>
  <si>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</si>
  <si>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</si>
  <si>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</si>
  <si>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</si>
  <si>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</si>
  <si>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</si>
  <si>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</si>
  <si>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</si>
  <si>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</si>
  <si>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</si>
  <si>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</si>
  <si>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</si>
  <si>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</si>
  <si>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</si>
  <si>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</si>
  <si>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</si>
  <si>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</si>
  <si>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</si>
  <si>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</si>
  <si>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</si>
  <si>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</si>
  <si>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</si>
  <si>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</si>
  <si>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</si>
  <si>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</si>
  <si>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</si>
  <si>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</si>
  <si>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</si>
  <si>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</si>
  <si>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</si>
  <si>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</si>
  <si>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</si>
  <si>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</si>
  <si>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</si>
  <si>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</si>
  <si>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</si>
  <si>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</si>
  <si>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</si>
  <si>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</si>
  <si>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</si>
  <si>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</si>
  <si>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</si>
  <si>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</si>
  <si>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</si>
  <si>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</si>
  <si>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</si>
  <si>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</si>
  <si>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</si>
  <si>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</si>
  <si>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</si>
  <si>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</si>
  <si>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</si>
  <si>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</si>
  <si>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</si>
  <si>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</si>
  <si>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</si>
  <si>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</si>
  <si>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</si>
  <si>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</si>
  <si>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</si>
  <si>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</si>
  <si>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</si>
  <si>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</si>
  <si>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</si>
  <si>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</si>
  <si>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</si>
  <si>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</si>
  <si>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</si>
  <si>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</si>
  <si>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</si>
  <si>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</si>
  <si>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</si>
  <si>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</si>
  <si>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</si>
  <si>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</si>
  <si>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</si>
  <si>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</si>
  <si>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</si>
  <si>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</si>
  <si>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</si>
  <si>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</si>
  <si>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</si>
  <si>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</si>
  <si>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</si>
  <si>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</si>
  <si>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</si>
  <si>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</si>
  <si>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</si>
  <si>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</si>
  <si>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</si>
  <si>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</si>
  <si>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</si>
  <si>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</si>
  <si>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</si>
  <si>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</si>
  <si>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</si>
  <si>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</si>
  <si>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</si>
  <si>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</si>
  <si>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</si>
  <si>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</si>
  <si>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</si>
  <si>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</si>
  <si>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</si>
  <si>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</si>
  <si>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</si>
  <si>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</si>
  <si>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</si>
  <si>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</si>
  <si>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</si>
  <si>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</si>
  <si>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</si>
  <si>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</si>
  <si>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</si>
  <si>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</si>
  <si>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</si>
  <si>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</si>
  <si>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</si>
  <si>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</si>
  <si>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</si>
  <si>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</si>
  <si>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</si>
  <si>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</si>
  <si>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</si>
  <si>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</si>
  <si>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</si>
  <si>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</si>
  <si>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</si>
  <si>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</si>
  <si>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</si>
  <si>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</si>
  <si>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</si>
  <si>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</si>
  <si>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</si>
  <si>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</si>
  <si>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</si>
  <si>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</si>
  <si>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</si>
  <si>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</si>
  <si>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</si>
  <si>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</si>
  <si>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</si>
  <si>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</si>
  <si>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</si>
  <si>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</si>
  <si>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</si>
  <si>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</si>
  <si>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</si>
  <si>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</si>
  <si>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</si>
  <si>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</si>
  <si>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</si>
  <si>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</si>
  <si>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</si>
  <si>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</si>
  <si>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</si>
  <si>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</si>
  <si>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</si>
  <si>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</si>
  <si>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</si>
  <si>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</si>
  <si>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</si>
  <si>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</si>
  <si>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</si>
  <si>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</si>
  <si>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</si>
  <si>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</si>
  <si>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</si>
  <si>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</si>
  <si>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</si>
  <si>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</si>
  <si>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</si>
  <si>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</si>
  <si>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</si>
  <si>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</si>
  <si>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</si>
  <si>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</si>
  <si>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</si>
  <si>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</si>
  <si>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</si>
  <si>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</si>
  <si>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</si>
  <si>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</si>
  <si>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</si>
  <si>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</si>
  <si>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</si>
  <si>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</si>
  <si>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</si>
  <si>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</si>
  <si>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</si>
  <si>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</si>
  <si>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</si>
  <si>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</si>
  <si>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</si>
  <si>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</si>
  <si>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</si>
  <si>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</si>
  <si>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</si>
  <si>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</si>
  <si>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</si>
  <si>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</si>
  <si>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</si>
  <si>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</si>
  <si>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</si>
  <si>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</si>
  <si>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</si>
  <si>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</si>
  <si>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</si>
  <si>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</si>
  <si>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</si>
  <si>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</si>
  <si>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</si>
  <si>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</si>
  <si>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</si>
  <si>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</si>
  <si>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</si>
  <si>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</si>
  <si>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</si>
  <si>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</si>
  <si>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</si>
  <si>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</si>
  <si>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</si>
  <si>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</si>
  <si>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</si>
  <si>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</si>
  <si>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</si>
  <si>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</si>
  <si>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</si>
  <si>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</si>
  <si>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</si>
  <si>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</si>
  <si>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</si>
  <si>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</si>
  <si>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</si>
  <si>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</si>
  <si>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</si>
  <si>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</si>
  <si>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</si>
  <si>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</si>
  <si>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</si>
  <si>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</si>
  <si>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</si>
  <si>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</si>
  <si>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</si>
  <si>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</si>
  <si>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</si>
  <si>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</si>
  <si>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</si>
  <si>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</si>
  <si>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</si>
  <si>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</si>
  <si>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</si>
  <si>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</si>
  <si>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</si>
  <si>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</si>
  <si>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</si>
  <si>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31 DE ENERO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</si>
  <si>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</si>
  <si>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</si>
  <si>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</si>
  <si>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</si>
  <si>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ASEJ2020-01-20-08-2020-1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</si>
</sst>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A91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1582121.15</v>
      </c>
      <c r="AG8" s="16">
        <f>SUM(AG9:AG15)</f>
        <v>4095921.34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8690506.7300000004</v>
      </c>
      <c r="BN8" s="16">
        <f>SUM(BN9:BN17)</f>
        <v>9314939.7300000004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289586.21000000002</v>
      </c>
      <c r="AG9" s="18">
        <v>0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34029.26</v>
      </c>
      <c r="BN9" s="18">
        <v>2005693.69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1292534.94</v>
      </c>
      <c r="AG10" s="18">
        <v>4095921.34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5251212.5599999996</v>
      </c>
      <c r="BN10" s="18">
        <v>2698230.22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1867136.21</v>
      </c>
      <c r="BN11" s="18">
        <v>2296425.63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2320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1007321.11</v>
      </c>
      <c r="BN15" s="18">
        <v>1261462.6000000001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1800748.1900000002</v>
      </c>
      <c r="AG16" s="16">
        <f>SUM(AG17:AG23)</f>
        <v>1156539.83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530807.59</v>
      </c>
      <c r="BN17" s="18">
        <v>1050807.5900000001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725801.17</v>
      </c>
      <c r="AG18" s="18">
        <v>692214.09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739887.4</v>
      </c>
      <c r="AG19" s="18">
        <v>272967.21999999997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23002.02</v>
      </c>
      <c r="AG21" s="18">
        <v>23000.47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303802</v>
      </c>
      <c r="AG22" s="18">
        <v>144102.26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6471229.7800000003</v>
      </c>
      <c r="BN22" s="16">
        <f>SUM(BN23:BN25)</f>
        <v>6648497.6200000001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8255.6</v>
      </c>
      <c r="AG23" s="18">
        <v>24255.79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6471229.7800000003</v>
      </c>
      <c r="BN23" s="18">
        <v>6648497.6200000001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740457.94000000006</v>
      </c>
      <c r="AG24" s="16">
        <f>SUM(AG25:AG29)</f>
        <v>277700.19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178267.17</v>
      </c>
      <c r="AG25" s="18">
        <v>232519.18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562190.77</v>
      </c>
      <c r="AG28" s="18">
        <v>45181.01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232000</v>
      </c>
      <c r="BN29" s="16">
        <f>SUM(BN30:BN32)</f>
        <v>232000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232000</v>
      </c>
      <c r="BN30" s="18">
        <v>232000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117357.2</v>
      </c>
      <c r="AG36" s="16">
        <v>117357.2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117357.2</v>
      </c>
      <c r="AG37" s="18">
        <v>117357.2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260838.82</v>
      </c>
      <c r="BN44" s="16">
        <f>SUM(BN45:BN47)</f>
        <v>1141531.01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260838.82</v>
      </c>
      <c r="BN45" s="18">
        <v>1141531.01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4240684.4799999995</v>
      </c>
      <c r="AG46" s="22">
        <f>AG8+AG16+AG24+AG30+AG36+AG38+AG41</f>
        <v>5647518.5600000005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15654575.330000002</v>
      </c>
      <c r="BN48" s="22">
        <f>BN8+BN18+BN22+BN26+BN29+BN33+BN40+BN44</f>
        <v>17336968.360000003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17416352.449999999</v>
      </c>
      <c r="BN50" s="16">
        <f>SUM(BN51:BN52)</f>
        <v>21308352.449999999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17416352.449999999</v>
      </c>
      <c r="BN51" s="18">
        <v>21308352.449999999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0</v>
      </c>
      <c r="AG53" s="16">
        <f>SUM(AG54:AG58)</f>
        <v>0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0</v>
      </c>
      <c r="AG55" s="18">
        <v>0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137575439.90000001</v>
      </c>
      <c r="AG59" s="16">
        <f>SUM(AG60:AG66)</f>
        <v>136247992.75999999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1366938</v>
      </c>
      <c r="AG60" s="18">
        <v>1366938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852342.98</v>
      </c>
      <c r="AG61" s="18">
        <v>852342.98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10302431.550000001</v>
      </c>
      <c r="AG62" s="18">
        <v>10302431.550000001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59832845.310000002</v>
      </c>
      <c r="AG63" s="18">
        <v>59802506.310000002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0</v>
      </c>
      <c r="AG64" s="18">
        <v>0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46696884.469999999</v>
      </c>
      <c r="AG65" s="18">
        <v>45399776.329999998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18523997.59</v>
      </c>
      <c r="AG66" s="18">
        <v>18523997.59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18834650.84</v>
      </c>
      <c r="AG67" s="16">
        <f>SUM(AG68:AG75)</f>
        <v>18959173.170000002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2755974.77</v>
      </c>
      <c r="AG68" s="18">
        <v>2755974.77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850717.63</v>
      </c>
      <c r="AG69" s="18">
        <v>850717.63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1788930.2</v>
      </c>
      <c r="AG70" s="18">
        <v>1788930.2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6311186</v>
      </c>
      <c r="AG71" s="18">
        <v>6311186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812220.57</v>
      </c>
      <c r="AG72" s="18">
        <v>812220.57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5735853.6699999999</v>
      </c>
      <c r="AG73" s="18">
        <v>5860376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579768</v>
      </c>
      <c r="AG74" s="18">
        <v>579768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896273.76</v>
      </c>
      <c r="AG76" s="16">
        <f>SUM(AG77:AG81)</f>
        <v>896273.76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893422.72</v>
      </c>
      <c r="AG77" s="18">
        <v>893422.72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2851.04</v>
      </c>
      <c r="AG78" s="18">
        <v>2851.04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75293065.090000004</v>
      </c>
      <c r="BN79" s="25">
        <f>BN50+BN53+BN57+BN63+BN67+BN74</f>
        <v>79185065.090000004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90947640.420000002</v>
      </c>
      <c r="BN80" s="26">
        <f>BN48+BN79</f>
        <v>96522033.450000003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70599408.560000002</v>
      </c>
      <c r="BN86" s="16">
        <f>BN87+BN88+BN89+BN94+BN98</f>
        <v>65228924.799999997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5544433.9100000001</v>
      </c>
      <c r="BN87" s="18">
        <v>33532723.350000001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97658898.450000003</v>
      </c>
      <c r="BN88" s="18">
        <v>64300125.25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0</v>
      </c>
      <c r="AG89" s="18">
        <v>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-32603923.800000001</v>
      </c>
      <c r="BN100" s="18">
        <v>-32603923.800000001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70599408.560000002</v>
      </c>
      <c r="BN104" s="33">
        <f>BN82+BN86+BN101</f>
        <v>65228924.799999997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2">
        <f>AF48+AF53+AF59+AF67+AF76+AF82+AF88+AF95+AF101</f>
        <v>157306364.5</v>
      </c>
      <c r="AG105" s="62">
        <f>AG48+AG53+AG59+AG67+AG76+AG82+AG88+AG95+AG101</f>
        <v>156103439.69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3">
        <f>AF46+AF105</f>
        <v>161547048.97999999</v>
      </c>
      <c r="AG106" s="36">
        <f>AG46+AG105</f>
        <v>161750958.25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161547048.98000002</v>
      </c>
      <c r="BN106" s="38">
        <f>BN80+BN104</f>
        <v>161750958.25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R </cp:lastModifiedBy>
  <cp:lastPrinted>2020-01-24T18:04:26Z</cp:lastPrinted>
  <dcterms:created xsi:type="dcterms:W3CDTF">2020-01-21T01:24:36Z</dcterms:created>
  <dcterms:modified xsi:type="dcterms:W3CDTF">2020-08-20T20:05:51Z</dcterms:modified>
</cp:coreProperties>
</file>