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iagrams/data1.xml" ContentType="application/vnd.openxmlformats-officedocument.drawingml.diagramData+xml"/>
  <Override PartName="/xl/diagrams/layout1.xml" ContentType="application/vnd.openxmlformats-officedocument.drawingml.diagramLayout+xml"/>
  <Override PartName="/xl/diagrams/quickStyle1.xml" ContentType="application/vnd.openxmlformats-officedocument.drawingml.diagramStyle+xml"/>
  <Override PartName="/xl/diagrams/colors1.xml" ContentType="application/vnd.openxmlformats-officedocument.drawingml.diagramColors+xml"/>
  <Override PartName="/xl/diagrams/drawing1.xml" ContentType="application/vnd.ms-office.drawingml.diagram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CIMTRA\CIMTRA 1\2019\"/>
    </mc:Choice>
  </mc:AlternateContent>
  <bookViews>
    <workbookView xWindow="0" yWindow="0" windowWidth="23880" windowHeight="9660" activeTab="2"/>
  </bookViews>
  <sheets>
    <sheet name="CIMTRA" sheetId="1" r:id="rId1"/>
    <sheet name="Comparación de montos por años" sheetId="7" r:id="rId2"/>
    <sheet name="2018" sheetId="3" r:id="rId3"/>
    <sheet name="2019" sheetId="2" r:id="rId4"/>
    <sheet name="2020" sheetId="8" r:id="rId5"/>
  </sheets>
  <definedNames>
    <definedName name="_xlnm._FilterDatabase" localSheetId="4" hidden="1">'2020'!$A$1:$P$16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7" i="8" l="1"/>
  <c r="D8" i="7" s="1"/>
  <c r="D14" i="8"/>
  <c r="D7" i="7" s="1"/>
  <c r="D11" i="8"/>
  <c r="D6" i="7" s="1"/>
  <c r="D7" i="8"/>
  <c r="D5" i="7" s="1"/>
  <c r="D4" i="8"/>
  <c r="D4" i="7" s="1"/>
  <c r="P18" i="8"/>
  <c r="P20" i="8" s="1"/>
  <c r="C2" i="8"/>
  <c r="C3" i="8"/>
  <c r="C5" i="8"/>
  <c r="C6" i="8"/>
  <c r="C8" i="8"/>
  <c r="C9" i="8"/>
  <c r="C10" i="8"/>
  <c r="C12" i="8"/>
  <c r="C13" i="8"/>
  <c r="C15" i="8"/>
  <c r="C16" i="8"/>
  <c r="D19" i="8" l="1"/>
  <c r="D16" i="7"/>
  <c r="R7" i="1" s="1"/>
  <c r="P21" i="8"/>
  <c r="D42" i="2"/>
  <c r="C15" i="7" s="1"/>
  <c r="D38" i="2"/>
  <c r="C14" i="7" s="1"/>
  <c r="D33" i="2"/>
  <c r="C13" i="7" s="1"/>
  <c r="D29" i="2"/>
  <c r="C12" i="7" s="1"/>
  <c r="D27" i="2"/>
  <c r="C11" i="7" s="1"/>
  <c r="D23" i="2"/>
  <c r="C10" i="7" s="1"/>
  <c r="D17" i="2"/>
  <c r="C9" i="7" s="1"/>
  <c r="D14" i="2"/>
  <c r="C8" i="7" s="1"/>
  <c r="D10" i="2"/>
  <c r="C7" i="7" s="1"/>
  <c r="D7" i="2"/>
  <c r="C6" i="7" s="1"/>
  <c r="D5" i="2"/>
  <c r="C5" i="7" s="1"/>
  <c r="D40" i="3"/>
  <c r="B15" i="7" s="1"/>
  <c r="D37" i="3"/>
  <c r="B14" i="7" s="1"/>
  <c r="D34" i="3"/>
  <c r="B12" i="7" s="1"/>
  <c r="D32" i="3"/>
  <c r="B11" i="7" s="1"/>
  <c r="D30" i="3"/>
  <c r="B10" i="7" s="1"/>
  <c r="D28" i="3"/>
  <c r="B9" i="7" s="1"/>
  <c r="D25" i="3"/>
  <c r="B8" i="7" s="1"/>
  <c r="D16" i="3"/>
  <c r="B7" i="7" s="1"/>
  <c r="D13" i="3"/>
  <c r="B6" i="7" s="1"/>
  <c r="D8" i="3"/>
  <c r="B5" i="7" s="1"/>
  <c r="D5" i="3"/>
  <c r="C16" i="7" l="1"/>
  <c r="D43" i="2"/>
  <c r="D41" i="3"/>
  <c r="B4" i="7"/>
  <c r="B16" i="7" s="1"/>
</calcChain>
</file>

<file path=xl/sharedStrings.xml><?xml version="1.0" encoding="utf-8"?>
<sst xmlns="http://schemas.openxmlformats.org/spreadsheetml/2006/main" count="787" uniqueCount="202">
  <si>
    <t>CIMTRA No. 1   Información sobre los gastos de comunicación social (Art. 8_V_j)</t>
  </si>
  <si>
    <t>Dar click sobre el año que desea consultar</t>
  </si>
  <si>
    <t xml:space="preserve">1. Información sobre los gastos de comunicación social </t>
  </si>
  <si>
    <t xml:space="preserve">Gastos de Comunicación Social </t>
  </si>
  <si>
    <t>Mes/Año</t>
  </si>
  <si>
    <t xml:space="preserve">Enero </t>
  </si>
  <si>
    <t xml:space="preserve">Febrero 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</si>
  <si>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</si>
  <si>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</si>
  <si>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</si>
  <si>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</si>
  <si>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</si>
  <si>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</si>
  <si>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</si>
  <si>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</si>
  <si>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</si>
  <si>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</si>
  <si>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</si>
  <si>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2018</t>
  </si>
  <si>
    <t>2019</t>
  </si>
  <si>
    <t xml:space="preserve">Ejercicio </t>
  </si>
  <si>
    <t>Fecha de pago</t>
  </si>
  <si>
    <t xml:space="preserve">Monto pagado </t>
  </si>
  <si>
    <t xml:space="preserve">No. Factura </t>
  </si>
  <si>
    <t>Fecha de factura</t>
  </si>
  <si>
    <t xml:space="preserve">Partida </t>
  </si>
  <si>
    <t xml:space="preserve">Responsable directo de la autorización </t>
  </si>
  <si>
    <t xml:space="preserve">Denominación del medio o proveedor contratado </t>
  </si>
  <si>
    <t>Nombre del Contribuyente</t>
  </si>
  <si>
    <t xml:space="preserve">Tipo de contribuyente </t>
  </si>
  <si>
    <t>RFC</t>
  </si>
  <si>
    <t>Descripción del servicio</t>
  </si>
  <si>
    <t xml:space="preserve">Justificación y/o relación con la función del sujeto obligado </t>
  </si>
  <si>
    <t xml:space="preserve">Relación con alguna función o servicios públicos </t>
  </si>
  <si>
    <t xml:space="preserve">Nota </t>
  </si>
  <si>
    <t xml:space="preserve">CIMTRA 1. Información sobre los gastos de comunicación social (Art. A_V_j) </t>
  </si>
  <si>
    <t>L.C.P Francisco Delgadillo Limon</t>
  </si>
  <si>
    <t>Publicidad</t>
  </si>
  <si>
    <t>No aplica</t>
  </si>
  <si>
    <t>Semanario Laguna</t>
  </si>
  <si>
    <t xml:space="preserve">Revista Regional El Dia </t>
  </si>
  <si>
    <t xml:space="preserve">Persona física </t>
  </si>
  <si>
    <t>Difundir acciones de gobierno</t>
  </si>
  <si>
    <t>Difución de programa de gobierno</t>
  </si>
  <si>
    <t xml:space="preserve">El Día Periodico Independiente </t>
  </si>
  <si>
    <t xml:space="preserve">Elizondo Music </t>
  </si>
  <si>
    <t>Elizondo Music</t>
  </si>
  <si>
    <t>Persona moral</t>
  </si>
  <si>
    <t>EMU040428FE3</t>
  </si>
  <si>
    <t>Adaptador para audio SC3</t>
  </si>
  <si>
    <t xml:space="preserve">Grabación de video </t>
  </si>
  <si>
    <t>STEREN</t>
  </si>
  <si>
    <t>ERI100927Q60</t>
  </si>
  <si>
    <t>Adaptador lightning</t>
  </si>
  <si>
    <t xml:space="preserve">Equipo de oficina </t>
  </si>
  <si>
    <t>A-1972</t>
  </si>
  <si>
    <t xml:space="preserve">SIT Global </t>
  </si>
  <si>
    <t xml:space="preserve">Tabletas de gráficos </t>
  </si>
  <si>
    <t xml:space="preserve">ABC IMPRESIONES </t>
  </si>
  <si>
    <t xml:space="preserve">Jorge Alberto Guzman Gonzalez </t>
  </si>
  <si>
    <t>Carlos Eduardo Ponce Martínez</t>
  </si>
  <si>
    <t>COMERCIALIZADORA KABSA SA DE CV</t>
  </si>
  <si>
    <t xml:space="preserve">Persona moral </t>
  </si>
  <si>
    <t>Kingston micro sd 32 gb</t>
  </si>
  <si>
    <t xml:space="preserve">Lopez copy digital </t>
  </si>
  <si>
    <t xml:space="preserve">Encuadernado </t>
  </si>
  <si>
    <t>Persona Moral</t>
  </si>
  <si>
    <t>Servicios Corporativos FADIS SA DE CV</t>
  </si>
  <si>
    <t>SCF170203255</t>
  </si>
  <si>
    <t>Diplomado en marketing diigtal</t>
  </si>
  <si>
    <t>CKA140808FL2</t>
  </si>
  <si>
    <t>SIG150220V85</t>
  </si>
  <si>
    <t>AL-3768</t>
  </si>
  <si>
    <t>47A02</t>
  </si>
  <si>
    <t xml:space="preserve">Jose Juan Zuñiga Hernandez </t>
  </si>
  <si>
    <t>G1429</t>
  </si>
  <si>
    <t>LON171222NR9</t>
  </si>
  <si>
    <t xml:space="preserve">Persona Moral </t>
  </si>
  <si>
    <t>LONGOBARDI SA DE CV</t>
  </si>
  <si>
    <t>Equipo de impresión de publicidad</t>
  </si>
  <si>
    <t>CBA170322FD5</t>
  </si>
  <si>
    <t>005876E</t>
  </si>
  <si>
    <t xml:space="preserve">Corporativo Baccoi </t>
  </si>
  <si>
    <t>CBA170322FD6</t>
  </si>
  <si>
    <t>OP 275062</t>
  </si>
  <si>
    <t xml:space="preserve">Jhonathan Benjamín Rivera Yañez </t>
  </si>
  <si>
    <t>RIYJ___SG3</t>
  </si>
  <si>
    <t>Comp 2018-7, Villa Alfonso, Fondo revolvente hacienda municipal</t>
  </si>
  <si>
    <t>OP 275100</t>
  </si>
  <si>
    <t xml:space="preserve">Yezel Rosales Arias </t>
  </si>
  <si>
    <t>ROAY___CLG</t>
  </si>
  <si>
    <t>Nuestra Región</t>
  </si>
  <si>
    <t>OP 275133</t>
  </si>
  <si>
    <t xml:space="preserve">Jose Juan Zuñiga Hernández </t>
  </si>
  <si>
    <t>OP 275348</t>
  </si>
  <si>
    <t xml:space="preserve">Teresita García Sánchez </t>
  </si>
  <si>
    <t>GAST____L7A</t>
  </si>
  <si>
    <t>OP 275447</t>
  </si>
  <si>
    <t>884A</t>
  </si>
  <si>
    <t>CIA PERIODISTICA DEL SOL DE GUADALAJARA SA DEC V</t>
  </si>
  <si>
    <t>Persona fisica</t>
  </si>
  <si>
    <t xml:space="preserve">Mes </t>
  </si>
  <si>
    <t>Enero</t>
  </si>
  <si>
    <t xml:space="preserve">Marzo </t>
  </si>
  <si>
    <t xml:space="preserve">Abril </t>
  </si>
  <si>
    <t xml:space="preserve">Mayo </t>
  </si>
  <si>
    <t xml:space="preserve">Junio </t>
  </si>
  <si>
    <t xml:space="preserve">Agosto </t>
  </si>
  <si>
    <t xml:space="preserve">Septiembre </t>
  </si>
  <si>
    <t xml:space="preserve">Noviembre </t>
  </si>
  <si>
    <t xml:space="preserve">Diciembre </t>
  </si>
  <si>
    <t>Total Enero</t>
  </si>
  <si>
    <t xml:space="preserve">Total Febrero </t>
  </si>
  <si>
    <t xml:space="preserve">Total Marzo </t>
  </si>
  <si>
    <t xml:space="preserve">Total Abril </t>
  </si>
  <si>
    <t xml:space="preserve">Total Mayo </t>
  </si>
  <si>
    <t xml:space="preserve">Total Junio </t>
  </si>
  <si>
    <t>Total Julio</t>
  </si>
  <si>
    <t xml:space="preserve">Total Agosto </t>
  </si>
  <si>
    <t xml:space="preserve">Total Septiembre </t>
  </si>
  <si>
    <t xml:space="preserve">Total Noviembre </t>
  </si>
  <si>
    <t xml:space="preserve">Total Diciembre </t>
  </si>
  <si>
    <t>Total general</t>
  </si>
  <si>
    <t>04---Abril</t>
  </si>
  <si>
    <t xml:space="preserve">08---Agosto </t>
  </si>
  <si>
    <t>12---Diciembre</t>
  </si>
  <si>
    <t xml:space="preserve">02---Febrero </t>
  </si>
  <si>
    <t>07---Julio</t>
  </si>
  <si>
    <t xml:space="preserve">06---Junio </t>
  </si>
  <si>
    <t xml:space="preserve">03---Marzo </t>
  </si>
  <si>
    <t xml:space="preserve">05---Mayo </t>
  </si>
  <si>
    <t xml:space="preserve">11---Noviembre </t>
  </si>
  <si>
    <t xml:space="preserve">10---Octubre </t>
  </si>
  <si>
    <t xml:space="preserve">09---Septiembre </t>
  </si>
  <si>
    <t xml:space="preserve">Total 02---Febrero </t>
  </si>
  <si>
    <t xml:space="preserve">Total 03---Marzo </t>
  </si>
  <si>
    <t>Total 04---Abril</t>
  </si>
  <si>
    <t xml:space="preserve">Total 05---Mayo </t>
  </si>
  <si>
    <t xml:space="preserve">Total 06---Junio </t>
  </si>
  <si>
    <t>Total 07---Julio</t>
  </si>
  <si>
    <t xml:space="preserve">Total 08---Agosto </t>
  </si>
  <si>
    <t xml:space="preserve">Total 09---Septiembre </t>
  </si>
  <si>
    <t xml:space="preserve">Total 10---Octubre </t>
  </si>
  <si>
    <t xml:space="preserve">Total 11---Noviembre </t>
  </si>
  <si>
    <t>Total 12---Diciembre</t>
  </si>
  <si>
    <t>Año</t>
  </si>
  <si>
    <t>2020</t>
  </si>
  <si>
    <t>F1306</t>
  </si>
  <si>
    <t>Quadrimag S.A. de C.V.</t>
  </si>
  <si>
    <t>QUA981218CK5</t>
  </si>
  <si>
    <t xml:space="preserve">Impresión de periodico municipal </t>
  </si>
  <si>
    <t>A528</t>
  </si>
  <si>
    <t xml:space="preserve">NAUKA COMUNICACIÓN ESTRATEGICA </t>
  </si>
  <si>
    <t>NCE160125DV7</t>
  </si>
  <si>
    <t xml:space="preserve">Servicios de comunicación digital </t>
  </si>
  <si>
    <t>CREHANA EDUCATION MEXICO S DE RL DE CV</t>
  </si>
  <si>
    <t>CEM180507N78</t>
  </si>
  <si>
    <t>Capacitación en publicidad</t>
  </si>
  <si>
    <t xml:space="preserve">Persona Física </t>
  </si>
  <si>
    <t xml:space="preserve">Impresión de gacetas y empastados </t>
  </si>
  <si>
    <t xml:space="preserve">PAPELERA PANAMERICANA </t>
  </si>
  <si>
    <t>PPA690630AK4</t>
  </si>
  <si>
    <t xml:space="preserve">Papelería </t>
  </si>
  <si>
    <t>A 558</t>
  </si>
  <si>
    <t>NCE160125DV8</t>
  </si>
  <si>
    <t>F1329</t>
  </si>
  <si>
    <t>QUA981218CK6</t>
  </si>
  <si>
    <t>A 584</t>
  </si>
  <si>
    <t xml:space="preserve">Publicidad </t>
  </si>
  <si>
    <t xml:space="preserve">Semanario Laguna </t>
  </si>
  <si>
    <t xml:space="preserve">Difusión de programa de gobierno </t>
  </si>
  <si>
    <t xml:space="preserve">Servicios Comerciales Amazon México S. de R.L. de C.V. </t>
  </si>
  <si>
    <t>ANE140618P37</t>
  </si>
  <si>
    <t>Adquisición de equipo</t>
  </si>
  <si>
    <t>A 601</t>
  </si>
  <si>
    <t>NCE160125DV9</t>
  </si>
  <si>
    <t xml:space="preserve">Total 01-ene </t>
  </si>
  <si>
    <t>Total 02-feb</t>
  </si>
  <si>
    <t>Total 03-mar</t>
  </si>
  <si>
    <t>Total 04-abr</t>
  </si>
  <si>
    <t>Total 05- May</t>
  </si>
  <si>
    <t xml:space="preserve">Nota. </t>
  </si>
  <si>
    <t>En el mes de Octubre 2018, no se realizaron gastos de comunicación social.</t>
  </si>
  <si>
    <t>En el mes de Enero 2019, no se realizaron gastos de comunicación social.</t>
  </si>
  <si>
    <t xml:space="preserve">En el mes de Junio 2020, no se realizaron gastos de comunicación social. </t>
  </si>
  <si>
    <t>L.C.P Santiago Ledezma Orozco</t>
  </si>
  <si>
    <t>L.C.P Django Oregel Reyes</t>
  </si>
  <si>
    <t>EIGJ____TT0</t>
  </si>
  <si>
    <t>ZUHJ_____913</t>
  </si>
  <si>
    <t>PSG790724654</t>
  </si>
  <si>
    <t>MAFJ_____4S2</t>
  </si>
  <si>
    <t>MAFJ_____4S7</t>
  </si>
  <si>
    <t>BAMJ_____EM7</t>
  </si>
  <si>
    <t>LORA____MBA</t>
  </si>
  <si>
    <t>BACL_____ML2</t>
  </si>
  <si>
    <t>POMC_____5VA</t>
  </si>
  <si>
    <t>GUGJ_____IE0</t>
  </si>
  <si>
    <t>BCAL____ML2</t>
  </si>
  <si>
    <t>Representante</t>
  </si>
  <si>
    <t>BACL______ML2</t>
  </si>
  <si>
    <t>MAFD_____6Y9</t>
  </si>
  <si>
    <t>Se omite dato personal relativo al RFC de conformidad con el artículo 20 y 21 de la  Ley de Transparencia y Acceso a la Información Pública del Estado de Jalisco y sus Municipios.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</si>
</sst>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_-[$$-80A]* #,##0.00_-;\-[$$-80A]* #,##0.00_-;_-[$$-80A]* &quot;-&quot;??_-;_-@_-"/>
  </numFmts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1"/>
      <color rgb="FF8A4500"/>
      <name val="Calibri"/>
      <family val="2"/>
      <scheme val="minor"/>
    </font>
    <font>
      <b/>
      <sz val="18"/>
      <color rgb="FF8A4500"/>
      <name val="Calibri"/>
      <family val="2"/>
      <scheme val="minor"/>
    </font>
    <font>
      <b/>
      <sz val="26"/>
      <color rgb="FFFF0000"/>
      <name val="Calibri"/>
      <family val="2"/>
      <scheme val="minor"/>
    </font>
    <font>
      <b/>
      <sz val="28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5" tint="-0.499984740745262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7" tint="-0.249977111117893"/>
        <bgColor indexed="64"/>
      </patternFill>
    </fill>
    <fill>
      <patternFill patternType="solid">
        <fgColor rgb="FFFFECD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rgb="FF8A4500"/>
        <bgColor indexed="64"/>
      </patternFill>
    </fill>
    <fill>
      <patternFill patternType="solid">
        <fgColor theme="5" tint="0.59999389629810485"/>
        <bgColor theme="5" tint="0.79998168889431442"/>
      </patternFill>
    </fill>
    <fill>
      <patternFill patternType="solid">
        <fgColor theme="5" tint="0.59999389629810485"/>
        <bgColor indexed="65"/>
      </patternFill>
    </fill>
  </fills>
  <borders count="2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/>
      <top/>
      <bottom/>
      <diagonal/>
    </border>
    <border>
      <left/>
      <right/>
      <top style="thin">
        <color rgb="FFFF6600"/>
      </top>
      <bottom style="double">
        <color rgb="FFFF6600"/>
      </bottom>
      <diagonal/>
    </border>
    <border>
      <left style="thin">
        <color theme="0"/>
      </left>
      <right/>
      <top style="thin">
        <color indexed="64"/>
      </top>
      <bottom style="double">
        <color indexed="64"/>
      </bottom>
      <diagonal/>
    </border>
    <border>
      <left style="thin">
        <color theme="0"/>
      </left>
      <right style="thin">
        <color theme="5" tint="0.39997558519241921"/>
      </right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 style="thin">
        <color theme="5" tint="0.39997558519241921"/>
      </top>
      <bottom/>
      <diagonal/>
    </border>
    <border>
      <left style="thin">
        <color theme="0"/>
      </left>
      <right/>
      <top style="thin">
        <color theme="5" tint="0.39997558519241921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5" tint="0.39997558519241921"/>
      </top>
      <bottom/>
      <diagonal/>
    </border>
    <border>
      <left style="thin">
        <color theme="5" tint="0.39997558519241921"/>
      </left>
      <right/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5" tint="0.39997558519241921"/>
      </right>
      <top style="thin">
        <color theme="0"/>
      </top>
      <bottom/>
      <diagonal/>
    </border>
    <border>
      <left style="thin">
        <color theme="5" tint="0.39997558519241921"/>
      </left>
      <right/>
      <top style="thin">
        <color indexed="64"/>
      </top>
      <bottom style="double">
        <color indexed="64"/>
      </bottom>
      <diagonal/>
    </border>
    <border>
      <left style="thin">
        <color theme="5" tint="0.39997558519241921"/>
      </left>
      <right/>
      <top/>
      <bottom/>
      <diagonal/>
    </border>
    <border>
      <left style="thin">
        <color theme="0"/>
      </left>
      <right style="thin">
        <color theme="5" tint="0.39997558519241921"/>
      </right>
      <top/>
      <bottom/>
      <diagonal/>
    </border>
  </borders>
  <cellStyleXfs count="3">
    <xf numFmtId="0" fontId="0" fillId="0" borderId="0"/>
    <xf numFmtId="44" fontId="7" fillId="0" borderId="0" applyFont="0" applyFill="0" applyBorder="0" applyAlignment="0" applyProtection="0"/>
    <xf numFmtId="0" fontId="7" fillId="9" borderId="0" applyNumberFormat="0" applyBorder="0" applyAlignment="0" applyProtection="0"/>
  </cellStyleXfs>
  <cellXfs count="89">
    <xf numFmtId="0" fontId="0" fillId="0" borderId="0" xfId="0"/>
    <xf numFmtId="0" fontId="1" fillId="0" borderId="0" xfId="0" applyFont="1"/>
    <xf numFmtId="0" fontId="0" fillId="0" borderId="0" xfId="0" applyAlignment="1">
      <alignment horizontal="center" vertical="center"/>
    </xf>
    <xf numFmtId="0" fontId="0" fillId="0" borderId="0" xfId="0" applyFont="1"/>
    <xf numFmtId="0" fontId="0" fillId="5" borderId="1" xfId="0" applyFont="1" applyFill="1" applyBorder="1"/>
    <xf numFmtId="0" fontId="0" fillId="5" borderId="2" xfId="0" applyFont="1" applyFill="1" applyBorder="1"/>
    <xf numFmtId="0" fontId="0" fillId="5" borderId="3" xfId="0" applyFont="1" applyFill="1" applyBorder="1"/>
    <xf numFmtId="0" fontId="0" fillId="6" borderId="1" xfId="0" applyFont="1" applyFill="1" applyBorder="1"/>
    <xf numFmtId="0" fontId="0" fillId="6" borderId="2" xfId="0" applyFont="1" applyFill="1" applyBorder="1"/>
    <xf numFmtId="0" fontId="0" fillId="6" borderId="3" xfId="0" applyFont="1" applyFill="1" applyBorder="1"/>
    <xf numFmtId="0" fontId="3" fillId="4" borderId="4" xfId="0" applyNumberFormat="1" applyFont="1" applyFill="1" applyBorder="1" applyAlignment="1">
      <alignment horizontal="center" vertical="center" wrapText="1"/>
    </xf>
    <xf numFmtId="0" fontId="3" fillId="4" borderId="5" xfId="0" applyNumberFormat="1" applyFont="1" applyFill="1" applyBorder="1" applyAlignment="1">
      <alignment horizontal="center" vertical="center" wrapText="1"/>
    </xf>
    <xf numFmtId="0" fontId="3" fillId="4" borderId="6" xfId="0" applyNumberFormat="1" applyFont="1" applyFill="1" applyBorder="1" applyAlignment="1">
      <alignment horizontal="center" vertical="center" wrapText="1"/>
    </xf>
    <xf numFmtId="164" fontId="0" fillId="5" borderId="2" xfId="0" applyNumberFormat="1" applyFont="1" applyFill="1" applyBorder="1"/>
    <xf numFmtId="164" fontId="0" fillId="6" borderId="2" xfId="0" applyNumberFormat="1" applyFont="1" applyFill="1" applyBorder="1"/>
    <xf numFmtId="14" fontId="0" fillId="5" borderId="2" xfId="0" applyNumberFormat="1" applyFont="1" applyFill="1" applyBorder="1"/>
    <xf numFmtId="14" fontId="0" fillId="6" borderId="2" xfId="0" applyNumberFormat="1" applyFont="1" applyFill="1" applyBorder="1"/>
    <xf numFmtId="0" fontId="0" fillId="5" borderId="5" xfId="0" applyFont="1" applyFill="1" applyBorder="1"/>
    <xf numFmtId="0" fontId="8" fillId="5" borderId="1" xfId="0" applyFont="1" applyFill="1" applyBorder="1"/>
    <xf numFmtId="0" fontId="0" fillId="5" borderId="7" xfId="0" applyFont="1" applyFill="1" applyBorder="1"/>
    <xf numFmtId="14" fontId="0" fillId="5" borderId="8" xfId="0" applyNumberFormat="1" applyFont="1" applyFill="1" applyBorder="1"/>
    <xf numFmtId="0" fontId="0" fillId="5" borderId="8" xfId="0" applyFont="1" applyFill="1" applyBorder="1"/>
    <xf numFmtId="0" fontId="0" fillId="5" borderId="9" xfId="0" applyFont="1" applyFill="1" applyBorder="1"/>
    <xf numFmtId="0" fontId="8" fillId="5" borderId="7" xfId="0" applyFont="1" applyFill="1" applyBorder="1"/>
    <xf numFmtId="44" fontId="0" fillId="0" borderId="0" xfId="1" applyFont="1"/>
    <xf numFmtId="0" fontId="8" fillId="6" borderId="1" xfId="0" applyFont="1" applyFill="1" applyBorder="1"/>
    <xf numFmtId="0" fontId="0" fillId="8" borderId="1" xfId="0" applyFont="1" applyFill="1" applyBorder="1"/>
    <xf numFmtId="14" fontId="0" fillId="8" borderId="2" xfId="0" applyNumberFormat="1" applyFont="1" applyFill="1" applyBorder="1"/>
    <xf numFmtId="164" fontId="0" fillId="8" borderId="2" xfId="0" applyNumberFormat="1" applyFont="1" applyFill="1" applyBorder="1"/>
    <xf numFmtId="0" fontId="0" fillId="8" borderId="2" xfId="0" applyFont="1" applyFill="1" applyBorder="1"/>
    <xf numFmtId="0" fontId="0" fillId="8" borderId="3" xfId="0" applyFont="1" applyFill="1" applyBorder="1"/>
    <xf numFmtId="16" fontId="0" fillId="8" borderId="1" xfId="0" quotePrefix="1" applyNumberFormat="1" applyFont="1" applyFill="1" applyBorder="1"/>
    <xf numFmtId="0" fontId="0" fillId="8" borderId="1" xfId="0" quotePrefix="1" applyFont="1" applyFill="1" applyBorder="1"/>
    <xf numFmtId="0" fontId="8" fillId="8" borderId="1" xfId="0" applyFont="1" applyFill="1" applyBorder="1"/>
    <xf numFmtId="16" fontId="8" fillId="8" borderId="1" xfId="0" quotePrefix="1" applyNumberFormat="1" applyFont="1" applyFill="1" applyBorder="1"/>
    <xf numFmtId="0" fontId="8" fillId="8" borderId="1" xfId="0" quotePrefix="1" applyFont="1" applyFill="1" applyBorder="1"/>
    <xf numFmtId="0" fontId="9" fillId="0" borderId="0" xfId="0" applyFont="1"/>
    <xf numFmtId="44" fontId="10" fillId="0" borderId="0" xfId="1" applyFont="1"/>
    <xf numFmtId="0" fontId="11" fillId="3" borderId="10" xfId="0" applyFont="1" applyFill="1" applyBorder="1"/>
    <xf numFmtId="44" fontId="11" fillId="3" borderId="10" xfId="1" applyFont="1" applyFill="1" applyBorder="1"/>
    <xf numFmtId="164" fontId="8" fillId="5" borderId="2" xfId="0" applyNumberFormat="1" applyFont="1" applyFill="1" applyBorder="1"/>
    <xf numFmtId="164" fontId="8" fillId="5" borderId="8" xfId="0" applyNumberFormat="1" applyFont="1" applyFill="1" applyBorder="1"/>
    <xf numFmtId="14" fontId="8" fillId="5" borderId="2" xfId="0" applyNumberFormat="1" applyFont="1" applyFill="1" applyBorder="1"/>
    <xf numFmtId="0" fontId="14" fillId="0" borderId="0" xfId="0" applyFont="1"/>
    <xf numFmtId="0" fontId="13" fillId="9" borderId="13" xfId="2" applyNumberFormat="1" applyFont="1" applyFill="1" applyBorder="1" applyAlignment="1">
      <alignment horizontal="center" vertical="center" wrapText="1"/>
    </xf>
    <xf numFmtId="0" fontId="13" fillId="9" borderId="14" xfId="2" applyNumberFormat="1" applyFont="1" applyFill="1" applyBorder="1" applyAlignment="1">
      <alignment horizontal="center" vertical="center" wrapText="1"/>
    </xf>
    <xf numFmtId="0" fontId="13" fillId="9" borderId="15" xfId="2" applyNumberFormat="1" applyFont="1" applyFill="1" applyBorder="1" applyAlignment="1">
      <alignment horizontal="center" vertical="center" wrapText="1"/>
    </xf>
    <xf numFmtId="0" fontId="0" fillId="9" borderId="16" xfId="2" applyFont="1" applyFill="1" applyBorder="1" applyAlignment="1">
      <alignment horizontal="center" vertical="center"/>
    </xf>
    <xf numFmtId="16" fontId="0" fillId="9" borderId="17" xfId="2" applyNumberFormat="1" applyFont="1" applyFill="1" applyBorder="1" applyAlignment="1">
      <alignment horizontal="center" vertical="center"/>
    </xf>
    <xf numFmtId="14" fontId="0" fillId="9" borderId="17" xfId="2" applyNumberFormat="1" applyFont="1" applyFill="1" applyBorder="1"/>
    <xf numFmtId="164" fontId="0" fillId="9" borderId="17" xfId="2" applyNumberFormat="1" applyFont="1" applyFill="1" applyBorder="1"/>
    <xf numFmtId="0" fontId="0" fillId="9" borderId="17" xfId="2" applyFont="1" applyFill="1" applyBorder="1" applyAlignment="1">
      <alignment horizontal="center"/>
    </xf>
    <xf numFmtId="0" fontId="0" fillId="9" borderId="17" xfId="2" applyFont="1" applyFill="1" applyBorder="1"/>
    <xf numFmtId="0" fontId="0" fillId="9" borderId="18" xfId="2" applyFont="1" applyFill="1" applyBorder="1"/>
    <xf numFmtId="0" fontId="0" fillId="9" borderId="19" xfId="2" applyFont="1" applyFill="1" applyBorder="1" applyAlignment="1">
      <alignment horizontal="center" vertical="center"/>
    </xf>
    <xf numFmtId="0" fontId="0" fillId="9" borderId="11" xfId="2" applyFont="1" applyFill="1" applyBorder="1" applyAlignment="1">
      <alignment horizontal="center" vertical="center"/>
    </xf>
    <xf numFmtId="14" fontId="0" fillId="9" borderId="11" xfId="2" applyNumberFormat="1" applyFont="1" applyFill="1" applyBorder="1"/>
    <xf numFmtId="0" fontId="0" fillId="9" borderId="11" xfId="2" applyFont="1" applyFill="1" applyBorder="1" applyAlignment="1">
      <alignment horizontal="center"/>
    </xf>
    <xf numFmtId="0" fontId="0" fillId="9" borderId="11" xfId="2" applyFont="1" applyFill="1" applyBorder="1"/>
    <xf numFmtId="0" fontId="0" fillId="9" borderId="12" xfId="2" applyFont="1" applyFill="1" applyBorder="1"/>
    <xf numFmtId="0" fontId="0" fillId="9" borderId="20" xfId="2" applyFont="1" applyFill="1" applyBorder="1" applyAlignment="1">
      <alignment horizontal="center" vertical="center"/>
    </xf>
    <xf numFmtId="14" fontId="0" fillId="9" borderId="9" xfId="2" applyNumberFormat="1" applyFont="1" applyFill="1" applyBorder="1"/>
    <xf numFmtId="164" fontId="0" fillId="9" borderId="9" xfId="2" applyNumberFormat="1" applyFont="1" applyFill="1" applyBorder="1"/>
    <xf numFmtId="0" fontId="0" fillId="9" borderId="9" xfId="2" applyFont="1" applyFill="1" applyBorder="1" applyAlignment="1">
      <alignment horizontal="center"/>
    </xf>
    <xf numFmtId="0" fontId="0" fillId="9" borderId="9" xfId="2" applyFont="1" applyFill="1" applyBorder="1"/>
    <xf numFmtId="0" fontId="0" fillId="9" borderId="21" xfId="2" applyFont="1" applyFill="1" applyBorder="1"/>
    <xf numFmtId="0" fontId="8" fillId="9" borderId="20" xfId="2" applyFont="1" applyFill="1" applyBorder="1" applyAlignment="1">
      <alignment horizontal="center" vertical="center"/>
    </xf>
    <xf numFmtId="0" fontId="0" fillId="9" borderId="9" xfId="2" applyNumberFormat="1" applyFont="1" applyFill="1" applyBorder="1" applyAlignment="1">
      <alignment horizontal="center" vertical="center"/>
    </xf>
    <xf numFmtId="0" fontId="0" fillId="9" borderId="0" xfId="2" applyFont="1" applyFill="1" applyBorder="1" applyAlignment="1">
      <alignment horizontal="center" vertical="center"/>
    </xf>
    <xf numFmtId="14" fontId="0" fillId="9" borderId="0" xfId="2" applyNumberFormat="1" applyFont="1" applyFill="1" applyBorder="1"/>
    <xf numFmtId="164" fontId="0" fillId="9" borderId="0" xfId="2" applyNumberFormat="1" applyFont="1" applyFill="1" applyBorder="1"/>
    <xf numFmtId="0" fontId="0" fillId="9" borderId="0" xfId="2" applyFont="1" applyFill="1" applyBorder="1" applyAlignment="1">
      <alignment horizontal="center"/>
    </xf>
    <xf numFmtId="0" fontId="0" fillId="9" borderId="0" xfId="2" applyFont="1" applyFill="1" applyBorder="1"/>
    <xf numFmtId="0" fontId="8" fillId="9" borderId="0" xfId="2" applyFont="1" applyFill="1" applyBorder="1" applyAlignment="1">
      <alignment horizontal="center" vertical="center"/>
    </xf>
    <xf numFmtId="16" fontId="8" fillId="9" borderId="17" xfId="2" applyNumberFormat="1" applyFont="1" applyFill="1" applyBorder="1" applyAlignment="1">
      <alignment horizontal="center" vertical="center"/>
    </xf>
    <xf numFmtId="164" fontId="8" fillId="9" borderId="17" xfId="2" applyNumberFormat="1" applyFont="1" applyFill="1" applyBorder="1"/>
    <xf numFmtId="164" fontId="8" fillId="9" borderId="9" xfId="2" applyNumberFormat="1" applyFont="1" applyFill="1" applyBorder="1"/>
    <xf numFmtId="164" fontId="8" fillId="9" borderId="11" xfId="2" applyNumberFormat="1" applyFont="1" applyFill="1" applyBorder="1"/>
    <xf numFmtId="16" fontId="8" fillId="9" borderId="9" xfId="2" applyNumberFormat="1" applyFont="1" applyFill="1" applyBorder="1" applyAlignment="1">
      <alignment horizontal="center" vertical="center"/>
    </xf>
    <xf numFmtId="44" fontId="9" fillId="0" borderId="0" xfId="0" applyNumberFormat="1" applyFont="1"/>
    <xf numFmtId="0" fontId="15" fillId="0" borderId="0" xfId="0" applyFont="1" applyAlignment="1">
      <alignment horizontal="right"/>
    </xf>
    <xf numFmtId="0" fontId="15" fillId="0" borderId="0" xfId="0" applyFont="1"/>
    <xf numFmtId="0" fontId="16" fillId="0" borderId="0" xfId="0" applyFont="1"/>
    <xf numFmtId="0" fontId="6" fillId="2" borderId="0" xfId="0" applyFont="1" applyFill="1" applyAlignment="1">
      <alignment horizontal="center" vertical="center"/>
    </xf>
    <xf numFmtId="0" fontId="5" fillId="7" borderId="0" xfId="0" applyFont="1" applyFill="1" applyAlignment="1">
      <alignment horizontal="center" vertical="top"/>
    </xf>
    <xf numFmtId="0" fontId="12" fillId="3" borderId="0" xfId="0" applyFont="1" applyFill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8" fillId="9" borderId="0" xfId="2" applyFont="1" applyFill="1" applyBorder="1" applyAlignment="1">
      <alignment horizontal="center" vertical="center" wrapText="1"/>
    </xf>
  </cellXfs>
  <cellStyles count="3">
    <cellStyle name="40% - Énfasis2" xfId="2" builtinId="35"/>
    <cellStyle name="Moneda" xfId="1" builtinId="4"/>
    <cellStyle name="Normal" xfId="0" builtinId="0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34" formatCode="_-&quot;$&quot;* #,##0.00_-;\-&quot;$&quot;* #,##0.00_-;_-&quot;$&quot;* &quot;-&quot;??_-;_-@_-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FFECD9"/>
      <color rgb="FFFF6600"/>
      <color rgb="FFCEA2B3"/>
      <color rgb="FFFF9999"/>
      <color rgb="FFCC6600"/>
      <color rgb="FF8A4500"/>
      <color rgb="FF8E47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CIMTRA!$P$6</c:f>
              <c:strCache>
                <c:ptCount val="1"/>
                <c:pt idx="0">
                  <c:v>2018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CIMTRA!$P$7</c:f>
              <c:numCache>
                <c:formatCode>_("$"* #,##0.00_);_("$"* \(#,##0.00\);_("$"* "-"??_);_(@_)</c:formatCode>
                <c:ptCount val="1"/>
                <c:pt idx="0">
                  <c:v>176363.62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0FC5-4AF1-8CD3-57CE7F5C0BD4}"/>
            </c:ext>
          </c:extLst>
        </c:ser>
        <c:ser>
          <c:idx val="1"/>
          <c:order val="1"/>
          <c:tx>
            <c:strRef>
              <c:f>CIMTRA!$Q$6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36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CIMTRA!$Q$7</c:f>
              <c:numCache>
                <c:formatCode>_("$"* #,##0.00_);_("$"* \(#,##0.00\);_("$"* "-"??_);_(@_)</c:formatCode>
                <c:ptCount val="1"/>
                <c:pt idx="0">
                  <c:v>199633.44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0FC5-4AF1-8CD3-57CE7F5C0BD4}"/>
            </c:ext>
          </c:extLst>
        </c:ser>
        <c:ser>
          <c:idx val="2"/>
          <c:order val="2"/>
          <c:tx>
            <c:strRef>
              <c:f>CIMTRA!$R$6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chemeClr val="accent3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4000" b="1" i="0" u="none" strike="noStrike" kern="1200" baseline="0">
                      <a:solidFill>
                        <a:schemeClr val="l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MX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CIMTRA!$O$7</c:f>
              <c:strCache>
                <c:ptCount val="1"/>
                <c:pt idx="0">
                  <c:v>Total </c:v>
                </c:pt>
              </c:strCache>
            </c:strRef>
          </c:cat>
          <c:val>
            <c:numRef>
              <c:f>CIMTRA!$R$7</c:f>
              <c:numCache>
                <c:formatCode>_("$"* #,##0.00_);_("$"* \(#,##0.00\);_("$"* "-"??_);_(@_)</c:formatCode>
                <c:ptCount val="1"/>
                <c:pt idx="0">
                  <c:v>86294.65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0FC5-4AF1-8CD3-57CE7F5C0BD4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225188616"/>
        <c:axId val="225188224"/>
      </c:barChart>
      <c:catAx>
        <c:axId val="225188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5188224"/>
        <c:crosses val="autoZero"/>
        <c:auto val="1"/>
        <c:lblAlgn val="ctr"/>
        <c:lblOffset val="100"/>
        <c:noMultiLvlLbl val="0"/>
      </c:catAx>
      <c:valAx>
        <c:axId val="2251882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crossAx val="225188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36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Comparativo</a:t>
            </a:r>
            <a:r>
              <a:rPr lang="es-MX" baseline="0"/>
              <a:t> Anual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'Comparación de montos por años'!$B$2:$B$3</c:f>
              <c:strCache>
                <c:ptCount val="2"/>
                <c:pt idx="0">
                  <c:v>Gastos de Comunicación Social </c:v>
                </c:pt>
                <c:pt idx="1">
                  <c:v>2018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años'!$B$4:$B$15</c:f>
              <c:numCache>
                <c:formatCode>_("$"* #,##0.00_);_("$"* \(#,##0.00\);_("$"* "-"??_);_(@_)</c:formatCode>
                <c:ptCount val="12"/>
                <c:pt idx="0">
                  <c:v>1690</c:v>
                </c:pt>
                <c:pt idx="1">
                  <c:v>16760</c:v>
                </c:pt>
                <c:pt idx="2">
                  <c:v>30874</c:v>
                </c:pt>
                <c:pt idx="3">
                  <c:v>12548.62</c:v>
                </c:pt>
                <c:pt idx="4">
                  <c:v>43383</c:v>
                </c:pt>
                <c:pt idx="5">
                  <c:v>29696</c:v>
                </c:pt>
                <c:pt idx="6">
                  <c:v>14848</c:v>
                </c:pt>
                <c:pt idx="7">
                  <c:v>14848</c:v>
                </c:pt>
                <c:pt idx="8">
                  <c:v>2320</c:v>
                </c:pt>
                <c:pt idx="9">
                  <c:v>0</c:v>
                </c:pt>
                <c:pt idx="10">
                  <c:v>5800</c:v>
                </c:pt>
                <c:pt idx="11">
                  <c:v>3596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524B-43F0-A4C3-DD61BFBB5764}"/>
            </c:ext>
          </c:extLst>
        </c:ser>
        <c:ser>
          <c:idx val="1"/>
          <c:order val="1"/>
          <c:tx>
            <c:strRef>
              <c:f>'Comparación de montos por años'!$C$2:$C$3</c:f>
              <c:strCache>
                <c:ptCount val="2"/>
                <c:pt idx="0">
                  <c:v>Gastos de Comunicación Social </c:v>
                </c:pt>
                <c:pt idx="1">
                  <c:v>2019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años'!$C$4:$C$15</c:f>
              <c:numCache>
                <c:formatCode>_("$"* #,##0.00_);_("$"* \(#,##0.00\);_("$"* "-"??_);_(@_)</c:formatCode>
                <c:ptCount val="12"/>
                <c:pt idx="0">
                  <c:v>0</c:v>
                </c:pt>
                <c:pt idx="1">
                  <c:v>13340</c:v>
                </c:pt>
                <c:pt idx="2">
                  <c:v>6960</c:v>
                </c:pt>
                <c:pt idx="3">
                  <c:v>9280</c:v>
                </c:pt>
                <c:pt idx="4">
                  <c:v>10985.2</c:v>
                </c:pt>
                <c:pt idx="5">
                  <c:v>19336.04</c:v>
                </c:pt>
                <c:pt idx="6">
                  <c:v>56288.3</c:v>
                </c:pt>
                <c:pt idx="7">
                  <c:v>10677</c:v>
                </c:pt>
                <c:pt idx="8">
                  <c:v>2320</c:v>
                </c:pt>
                <c:pt idx="9">
                  <c:v>13193</c:v>
                </c:pt>
                <c:pt idx="10">
                  <c:v>42574.9</c:v>
                </c:pt>
                <c:pt idx="11">
                  <c:v>14679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524B-43F0-A4C3-DD61BFBB5764}"/>
            </c:ext>
          </c:extLst>
        </c:ser>
        <c:ser>
          <c:idx val="2"/>
          <c:order val="2"/>
          <c:tx>
            <c:strRef>
              <c:f>'Comparación de montos por años'!$D$2:$D$3</c:f>
              <c:strCache>
                <c:ptCount val="2"/>
                <c:pt idx="0">
                  <c:v>Gastos de Comunicación Social </c:v>
                </c:pt>
                <c:pt idx="1">
                  <c:v>2020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'Comparación de montos por años'!$A$4:$A$15</c:f>
              <c:strCache>
                <c:ptCount val="12"/>
                <c:pt idx="0">
                  <c:v>Enero </c:v>
                </c:pt>
                <c:pt idx="1">
                  <c:v>Febrero 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'Comparación de montos por años'!$D$4:$D$15</c:f>
              <c:numCache>
                <c:formatCode>_("$"* #,##0.00_);_("$"* \(#,##0.00\);_("$"* "-"??_);_(@_)</c:formatCode>
                <c:ptCount val="12"/>
                <c:pt idx="0">
                  <c:v>19441</c:v>
                </c:pt>
                <c:pt idx="1">
                  <c:v>14095.11</c:v>
                </c:pt>
                <c:pt idx="2">
                  <c:v>36550.54</c:v>
                </c:pt>
                <c:pt idx="3">
                  <c:v>9560</c:v>
                </c:pt>
                <c:pt idx="4">
                  <c:v>6648</c:v>
                </c:pt>
                <c:pt idx="5">
                  <c:v>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524B-43F0-A4C3-DD61BFBB57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23834728"/>
        <c:axId val="227256024"/>
      </c:lineChart>
      <c:catAx>
        <c:axId val="223834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7256024"/>
        <c:crosses val="autoZero"/>
        <c:auto val="1"/>
        <c:lblAlgn val="ctr"/>
        <c:lblOffset val="100"/>
        <c:noMultiLvlLbl val="0"/>
      </c:catAx>
      <c:valAx>
        <c:axId val="2272560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&quot;$&quot;* #,##0.00_);_(&quot;$&quot;* \(#,##0.0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238347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iagrams/_rels/data1.xml.rels><?xml version="1.0" encoding="UTF-8" standalone="yes"?>
<Relationships xmlns="http://schemas.openxmlformats.org/package/2006/relationships"><Relationship Id="rId3" Type="http://schemas.openxmlformats.org/officeDocument/2006/relationships/hyperlink" Target="#'2020'!A1"/><Relationship Id="rId2" Type="http://schemas.openxmlformats.org/officeDocument/2006/relationships/hyperlink" Target="#'2018'!A1"/><Relationship Id="rId1" Type="http://schemas.openxmlformats.org/officeDocument/2006/relationships/hyperlink" Target="#'2019'!A1"/></Relationships>
</file>

<file path=xl/diagrams/colors1.xml><?xml version="1.0" encoding="utf-8"?>
<dgm:colorsDef xmlns:dgm="http://schemas.openxmlformats.org/drawingml/2006/diagram" xmlns:a="http://schemas.openxmlformats.org/drawingml/2006/main" uniqueId="urn:microsoft.com/office/officeart/2005/8/colors/colorful2">
  <dgm:title val=""/>
  <dgm:desc val=""/>
  <dgm:catLst>
    <dgm:cat type="colorful" pri="10200"/>
  </dgm:catLst>
  <dgm:styleLbl name="node0">
    <dgm:fillClrLst meth="repeat">
      <a:schemeClr val="accent1"/>
    </dgm:fillClrLst>
    <dgm:linClrLst meth="repeat">
      <a:schemeClr val="lt1"/>
    </dgm:linClrLst>
    <dgm:effectClrLst/>
    <dgm:txLinClrLst/>
    <dgm:txFillClrLst/>
    <dgm:txEffectClrLst/>
  </dgm:styleLbl>
  <dgm:styleLbl name="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alignNode1">
    <dgm:fillClrLst>
      <a:schemeClr val="accent2"/>
      <a:schemeClr val="accent3"/>
    </dgm:fillClrLst>
    <dgm:linClrLst>
      <a:schemeClr val="accent2"/>
      <a:schemeClr val="accent3"/>
    </dgm:linClrLst>
    <dgm:effectClrLst/>
    <dgm:txLinClrLst/>
    <dgm:txFillClrLst/>
    <dgm:txEffectClrLst/>
  </dgm:styleLbl>
  <dgm:styleLbl name="lnNode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vennNode1">
    <dgm:fillClrLst>
      <a:schemeClr val="accent2">
        <a:alpha val="50000"/>
      </a:schemeClr>
      <a:schemeClr val="accent3">
        <a:alpha val="50000"/>
      </a:schemeClr>
    </dgm:fillClrLst>
    <dgm:linClrLst meth="repeat">
      <a:schemeClr val="lt1"/>
    </dgm:linClrLst>
    <dgm:effectClrLst/>
    <dgm:txLinClrLst/>
    <dgm:txFillClrLst/>
    <dgm:txEffectClrLst/>
  </dgm:styleLbl>
  <dgm:styleLbl name="node2">
    <dgm:fillClrLst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node3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node4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fgImgPlace1">
    <dgm:fillClrLst>
      <a:schemeClr val="accent2">
        <a:tint val="50000"/>
      </a:schemeClr>
      <a:schemeClr val="accent3">
        <a:tint val="5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align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ImgPlace1">
    <dgm:fillClrLst>
      <a:schemeClr val="accent2">
        <a:tint val="50000"/>
      </a:schemeClr>
      <a:schemeClr val="accent3">
        <a:tint val="20000"/>
      </a:schemeClr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f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bgSibTrans2D1">
    <dgm:fillClrLst>
      <a:schemeClr val="accent2"/>
      <a:schemeClr val="accent3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sibTrans1D1">
    <dgm:fillClrLst/>
    <dgm:linClrLst>
      <a:schemeClr val="accent2"/>
      <a:schemeClr val="accent3"/>
    </dgm:linClrLst>
    <dgm:effectClrLst/>
    <dgm:txLinClrLst/>
    <dgm:txFillClrLst meth="repeat">
      <a:schemeClr val="tx1"/>
    </dgm:txFillClrLst>
    <dgm:txEffectClrLst/>
  </dgm:styleLbl>
  <dgm:styleLbl name="callout">
    <dgm:fillClrLst meth="repeat">
      <a:schemeClr val="accent2"/>
    </dgm:fillClrLst>
    <dgm:linClrLst meth="repeat">
      <a:schemeClr val="accent2">
        <a:tint val="50000"/>
      </a:schemeClr>
    </dgm:linClrLst>
    <dgm:effectClrLst/>
    <dgm:txLinClrLst/>
    <dgm:txFillClrLst meth="repeat">
      <a:schemeClr val="tx1"/>
    </dgm:txFillClrLst>
    <dgm:txEffectClrLst/>
  </dgm:styleLbl>
  <dgm:styleLbl name="asst0">
    <dgm:fillClrLst meth="repeat">
      <a:schemeClr val="accent2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1">
    <dgm:fillClrLst meth="repeat">
      <a:schemeClr val="accent3"/>
    </dgm:fillClrLst>
    <dgm:linClrLst meth="repeat">
      <a:schemeClr val="lt1">
        <a:shade val="80000"/>
      </a:schemeClr>
    </dgm:linClrLst>
    <dgm:effectClrLst/>
    <dgm:txLinClrLst/>
    <dgm:txFillClrLst/>
    <dgm:txEffectClrLst/>
  </dgm:styleLbl>
  <dgm:styleLbl name="asst2">
    <dgm:fillClrLst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asst3">
    <dgm:fillClrLst>
      <a:schemeClr val="accent5"/>
    </dgm:fillClrLst>
    <dgm:linClrLst meth="repeat">
      <a:schemeClr val="lt1"/>
    </dgm:linClrLst>
    <dgm:effectClrLst/>
    <dgm:txLinClrLst/>
    <dgm:txFillClrLst/>
    <dgm:txEffectClrLst/>
  </dgm:styleLbl>
  <dgm:styleLbl name="asst4">
    <dgm:fillClrLst>
      <a:schemeClr val="accent6"/>
    </dgm:fillClrLst>
    <dgm:linClrLst meth="repeat">
      <a:schemeClr val="lt1"/>
    </dgm:linClrLst>
    <dgm:effectClrLst/>
    <dgm:txLinClrLst/>
    <dgm:txFillClrLst/>
    <dgm:txEffectClrLst/>
  </dgm:styleLbl>
  <dgm:styleLbl name="parChTrans2D1">
    <dgm:fillClrLst meth="repeat">
      <a:schemeClr val="accent2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2D2">
    <dgm:fillClrLst meth="repeat">
      <a:schemeClr val="accent3"/>
    </dgm:fillClrLst>
    <dgm:linClrLst meth="repeat">
      <a:schemeClr val="lt1"/>
    </dgm:linClrLst>
    <dgm:effectClrLst/>
    <dgm:txLinClrLst/>
    <dgm:txFillClrLst/>
    <dgm:txEffectClrLst/>
  </dgm:styleLbl>
  <dgm:styleLbl name="parChTrans2D3">
    <dgm:fillClrLst meth="repeat">
      <a:schemeClr val="accent4"/>
    </dgm:fillClrLst>
    <dgm:linClrLst meth="repeat">
      <a:schemeClr val="lt1"/>
    </dgm:linClrLst>
    <dgm:effectClrLst/>
    <dgm:txLinClrLst/>
    <dgm:txFillClrLst/>
    <dgm:txEffectClrLst/>
  </dgm:styleLbl>
  <dgm:styleLbl name="parChTrans2D4">
    <dgm:fillClrLst meth="repeat">
      <a:schemeClr val="accent5"/>
    </dgm:fillClrLst>
    <dgm:linClrLst meth="repeat">
      <a:schemeClr val="lt1"/>
    </dgm:linClrLst>
    <dgm:effectClrLst/>
    <dgm:txLinClrLst/>
    <dgm:txFillClrLst meth="repeat">
      <a:schemeClr val="lt1"/>
    </dgm:txFillClrLst>
    <dgm:txEffectClrLst/>
  </dgm:styleLbl>
  <dgm:styleLbl name="parChTrans1D1">
    <dgm:fillClrLst meth="repeat">
      <a:schemeClr val="accent2"/>
    </dgm:fillClrLst>
    <dgm:linClrLst meth="repeat">
      <a:schemeClr val="accent2"/>
    </dgm:linClrLst>
    <dgm:effectClrLst/>
    <dgm:txLinClrLst/>
    <dgm:txFillClrLst meth="repeat">
      <a:schemeClr val="tx1"/>
    </dgm:txFillClrLst>
    <dgm:txEffectClrLst/>
  </dgm:styleLbl>
  <dgm:styleLbl name="parChTrans1D2">
    <dgm:fillClrLst meth="repeat">
      <a:schemeClr val="accent2">
        <a:tint val="90000"/>
      </a:schemeClr>
    </dgm:fillClrLst>
    <dgm:linClrLst meth="repeat">
      <a:schemeClr val="accent3"/>
    </dgm:linClrLst>
    <dgm:effectClrLst/>
    <dgm:txLinClrLst/>
    <dgm:txFillClrLst meth="repeat">
      <a:schemeClr val="tx1"/>
    </dgm:txFillClrLst>
    <dgm:txEffectClrLst/>
  </dgm:styleLbl>
  <dgm:styleLbl name="parChTrans1D3">
    <dgm:fillClrLst meth="repeat">
      <a:schemeClr val="accent2">
        <a:tint val="70000"/>
      </a:schemeClr>
    </dgm:fillClrLst>
    <dgm:linClrLst meth="repeat">
      <a:schemeClr val="accent4"/>
    </dgm:linClrLst>
    <dgm:effectClrLst/>
    <dgm:txLinClrLst/>
    <dgm:txFillClrLst meth="repeat">
      <a:schemeClr val="tx1"/>
    </dgm:txFillClrLst>
    <dgm:txEffectClrLst/>
  </dgm:styleLbl>
  <dgm:styleLbl name="parChTrans1D4">
    <dgm:fillClrLst meth="repeat">
      <a:schemeClr val="accent2">
        <a:tint val="50000"/>
      </a:schemeClr>
    </dgm:fillClrLst>
    <dgm:linClrLst meth="repeat">
      <a:schemeClr val="accent5"/>
    </dgm:linClrLst>
    <dgm:effectClrLst/>
    <dgm:txLinClrLst/>
    <dgm:txFillClrLst meth="repeat">
      <a:schemeClr val="tx1"/>
    </dgm:txFillClrLst>
    <dgm:txEffectClrLst/>
  </dgm:styleLbl>
  <dgm:styleLbl name="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conF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align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trAlignAcc1">
    <dgm:fillClrLst meth="repeat">
      <a:schemeClr val="lt1">
        <a:alpha val="40000"/>
      </a:schemeClr>
    </dgm:fillClrLst>
    <dgm:linClrLst meth="repeat">
      <a:schemeClr val="accent2"/>
    </dgm:linClrLst>
    <dgm:effectClrLst/>
    <dgm:txLinClrLst/>
    <dgm:txFillClrLst meth="repeat">
      <a:schemeClr val="dk1"/>
    </dgm:txFillClrLst>
    <dgm:txEffectClrLst/>
  </dgm:styleLbl>
  <dgm:styleLbl name="bgAcc1">
    <dgm:fillClrLst meth="repeat">
      <a:schemeClr val="lt1">
        <a:alpha val="90000"/>
      </a:schemeClr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F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Align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solidBgAcc1">
    <dgm:fillClrLst meth="repeat">
      <a:schemeClr val="lt1"/>
    </dgm:fillClrLst>
    <dgm:linClrLst>
      <a:schemeClr val="accent2"/>
      <a:schemeClr val="accent3"/>
    </dgm:linClrLst>
    <dgm:effectClrLst/>
    <dgm:txLinClrLst/>
    <dgm:txFillClrLst meth="repeat">
      <a:schemeClr val="dk1"/>
    </dgm:txFillClrLst>
    <dgm:txEffectClrLst/>
  </dgm:styleLbl>
  <dgm:styleLbl name="f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align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bgAccFollowNode1">
    <dgm:fillClrLst>
      <a:schemeClr val="accent2">
        <a:tint val="40000"/>
        <a:alpha val="90000"/>
      </a:schemeClr>
      <a:schemeClr val="accent3">
        <a:tint val="40000"/>
        <a:alpha val="90000"/>
      </a:schemeClr>
    </dgm:fillClrLst>
    <dgm:linClrLst>
      <a:schemeClr val="accent2">
        <a:tint val="40000"/>
        <a:alpha val="90000"/>
      </a:schemeClr>
      <a:schemeClr val="accent3">
        <a:tint val="40000"/>
        <a:alpha val="90000"/>
      </a:schemeClr>
    </dgm:linClrLst>
    <dgm:effectClrLst/>
    <dgm:txLinClrLst/>
    <dgm:txFillClrLst meth="repeat">
      <a:schemeClr val="dk1"/>
    </dgm:txFillClrLst>
    <dgm:txEffectClrLst/>
  </dgm:styleLbl>
  <dgm:styleLbl name="fgAcc0">
    <dgm:fillClrLst meth="repeat">
      <a:schemeClr val="lt1">
        <a:alpha val="90000"/>
      </a:schemeClr>
    </dgm:fillClrLst>
    <dgm:linClrLst>
      <a:schemeClr val="accent1"/>
    </dgm:linClrLst>
    <dgm:effectClrLst/>
    <dgm:txLinClrLst/>
    <dgm:txFillClrLst meth="repeat">
      <a:schemeClr val="dk1"/>
    </dgm:txFillClrLst>
    <dgm:txEffectClrLst/>
  </dgm:styleLbl>
  <dgm:styleLbl name="fgAcc2">
    <dgm:fillClrLst meth="repeat">
      <a:schemeClr val="lt1">
        <a:alpha val="90000"/>
      </a:schemeClr>
    </dgm:fillClrLst>
    <dgm:linClrLst>
      <a:schemeClr val="accent3"/>
    </dgm:linClrLst>
    <dgm:effectClrLst/>
    <dgm:txLinClrLst/>
    <dgm:txFillClrLst meth="repeat">
      <a:schemeClr val="dk1"/>
    </dgm:txFillClrLst>
    <dgm:txEffectClrLst/>
  </dgm:styleLbl>
  <dgm:styleLbl name="fgAcc3">
    <dgm:fillClrLst meth="repeat">
      <a:schemeClr val="lt1">
        <a:alpha val="90000"/>
      </a:schemeClr>
    </dgm:fillClrLst>
    <dgm:linClrLst>
      <a:schemeClr val="accent4"/>
    </dgm:linClrLst>
    <dgm:effectClrLst/>
    <dgm:txLinClrLst/>
    <dgm:txFillClrLst meth="repeat">
      <a:schemeClr val="dk1"/>
    </dgm:txFillClrLst>
    <dgm:txEffectClrLst/>
  </dgm:styleLbl>
  <dgm:styleLbl name="fgAcc4">
    <dgm:fillClrLst meth="repeat">
      <a:schemeClr val="lt1">
        <a:alpha val="90000"/>
      </a:schemeClr>
    </dgm:fillClrLst>
    <dgm:linClrLst>
      <a:schemeClr val="accent5"/>
    </dgm:linClrLst>
    <dgm:effectClrLst/>
    <dgm:txLinClrLst/>
    <dgm:txFillClrLst meth="repeat">
      <a:schemeClr val="dk1"/>
    </dgm:txFillClrLst>
    <dgm:txEffectClrLst/>
  </dgm:styleLbl>
  <dgm:styleLbl name="bgShp">
    <dgm:fillClrLst meth="repeat">
      <a:schemeClr val="accent2">
        <a:tint val="40000"/>
      </a:schemeClr>
    </dgm:fillClrLst>
    <dgm:linClrLst meth="repeat">
      <a:schemeClr val="dk1"/>
    </dgm:linClrLst>
    <dgm:effectClrLst/>
    <dgm:txLinClrLst/>
    <dgm:txFillClrLst meth="repeat">
      <a:schemeClr val="dk1"/>
    </dgm:txFillClrLst>
    <dgm:txEffectClrLst/>
  </dgm:styleLbl>
  <dgm:styleLbl name="dkBgShp">
    <dgm:fillClrLst meth="repeat">
      <a:schemeClr val="accent2">
        <a:shade val="90000"/>
      </a:schemeClr>
    </dgm:fillClrLst>
    <dgm:linClrLst meth="repeat">
      <a:schemeClr val="dk1"/>
    </dgm:linClrLst>
    <dgm:effectClrLst/>
    <dgm:txLinClrLst/>
    <dgm:txFillClrLst meth="repeat">
      <a:schemeClr val="lt1"/>
    </dgm:txFillClrLst>
    <dgm:txEffectClrLst/>
  </dgm:styleLbl>
  <dgm:styleLbl name="trBgShp">
    <dgm:fillClrLst meth="repeat">
      <a:schemeClr val="accent2">
        <a:tint val="50000"/>
        <a:alpha val="40000"/>
      </a:schemeClr>
    </dgm:fillClrLst>
    <dgm:linClrLst meth="repeat">
      <a:schemeClr val="accent2"/>
    </dgm:linClrLst>
    <dgm:effectClrLst/>
    <dgm:txLinClrLst/>
    <dgm:txFillClrLst meth="repeat">
      <a:schemeClr val="lt1"/>
    </dgm:txFillClrLst>
    <dgm:txEffectClrLst/>
  </dgm:styleLbl>
  <dgm:styleLbl name="fgShp">
    <dgm:fillClrLst meth="repeat">
      <a:schemeClr val="accent2">
        <a:tint val="40000"/>
      </a:schemeClr>
    </dgm:fillClrLst>
    <dgm:linClrLst meth="repeat">
      <a:schemeClr val="lt1"/>
    </dgm:linClrLst>
    <dgm:effectClrLst/>
    <dgm:txLinClrLst/>
    <dgm:txFillClrLst meth="repeat">
      <a:schemeClr val="dk1"/>
    </dgm:txFillClrLst>
    <dgm:txEffectClrLst/>
  </dgm:styleLbl>
  <dgm:styleLbl name="revTx">
    <dgm:fillClrLst meth="repeat">
      <a:schemeClr val="lt1">
        <a:alpha val="0"/>
      </a:schemeClr>
    </dgm:fillClrLst>
    <dgm:linClrLst meth="repeat">
      <a:schemeClr val="dk1">
        <a:alpha val="0"/>
      </a:schemeClr>
    </dgm:linClrLst>
    <dgm:effectClrLst/>
    <dgm:txLinClrLst/>
    <dgm:txFillClrLst meth="repeat">
      <a:schemeClr val="tx1"/>
    </dgm:txFillClrLst>
    <dgm:txEffectClrLst/>
  </dgm:styleLbl>
</dgm:colorsDef>
</file>

<file path=xl/diagrams/data1.xml><?xml version="1.0" encoding="utf-8"?>
<dgm:dataModel xmlns:dgm="http://schemas.openxmlformats.org/drawingml/2006/diagram" xmlns:a="http://schemas.openxmlformats.org/drawingml/2006/main">
  <dgm:ptLst>
    <dgm:pt modelId="{06E526E1-C661-4110-A4A9-95117A0A2FB2}" type="doc">
      <dgm:prSet loTypeId="urn:microsoft.com/office/officeart/2009/3/layout/SubStepProcess" loCatId="process" qsTypeId="urn:microsoft.com/office/officeart/2005/8/quickstyle/3d2" qsCatId="3D" csTypeId="urn:microsoft.com/office/officeart/2005/8/colors/colorful2" csCatId="colorful" phldr="1"/>
      <dgm:spPr/>
      <dgm:t>
        <a:bodyPr/>
        <a:lstStyle/>
        <a:p>
          <a:endParaRPr lang="es-ES"/>
        </a:p>
      </dgm:t>
    </dgm:pt>
    <dgm:pt modelId="{4A561D0B-223A-433A-8818-601C3EBA7841}">
      <dgm:prSet phldrT="[Texto]"/>
      <dgm:spPr/>
      <dgm:t>
        <a:bodyPr/>
        <a:lstStyle/>
        <a:p>
          <a:r>
            <a:rPr lang="es-ES"/>
            <a:t>2019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1"/>
          </dgm14:cNvPr>
        </a:ext>
      </dgm:extLst>
    </dgm:pt>
    <dgm:pt modelId="{CAB2BDCA-5211-40D9-AEF4-AEDECCD0B425}" type="sibTrans" cxnId="{B359CC7A-B4E7-4F64-AD39-C8BFF8DDBF6E}">
      <dgm:prSet/>
      <dgm:spPr/>
      <dgm:t>
        <a:bodyPr/>
        <a:lstStyle/>
        <a:p>
          <a:endParaRPr lang="es-ES"/>
        </a:p>
      </dgm:t>
    </dgm:pt>
    <dgm:pt modelId="{87E77154-9000-4B56-8BBB-06D6B09658AA}" type="parTrans" cxnId="{B359CC7A-B4E7-4F64-AD39-C8BFF8DDBF6E}">
      <dgm:prSet/>
      <dgm:spPr/>
      <dgm:t>
        <a:bodyPr/>
        <a:lstStyle/>
        <a:p>
          <a:endParaRPr lang="es-ES"/>
        </a:p>
      </dgm:t>
    </dgm:pt>
    <dgm:pt modelId="{893E8BB1-F157-4EB8-AEB2-34D3A8C71053}">
      <dgm:prSet/>
      <dgm:spPr/>
      <dgm:t>
        <a:bodyPr/>
        <a:lstStyle/>
        <a:p>
          <a:r>
            <a:rPr lang="es-ES"/>
            <a:t>2018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2"/>
          </dgm14:cNvPr>
        </a:ext>
      </dgm:extLst>
    </dgm:pt>
    <dgm:pt modelId="{BA7F1F89-6988-4533-96C9-9B49E91FF4FE}" type="parTrans" cxnId="{05AEE4B5-863D-4F1F-8C26-CD83986DB02F}">
      <dgm:prSet/>
      <dgm:spPr/>
      <dgm:t>
        <a:bodyPr/>
        <a:lstStyle/>
        <a:p>
          <a:endParaRPr lang="es-ES"/>
        </a:p>
      </dgm:t>
    </dgm:pt>
    <dgm:pt modelId="{A70F8445-6F9A-4084-8EAE-ABC74D96FEC3}" type="sibTrans" cxnId="{05AEE4B5-863D-4F1F-8C26-CD83986DB02F}">
      <dgm:prSet/>
      <dgm:spPr/>
      <dgm:t>
        <a:bodyPr/>
        <a:lstStyle/>
        <a:p>
          <a:endParaRPr lang="es-ES"/>
        </a:p>
      </dgm:t>
    </dgm:pt>
    <dgm:pt modelId="{FCA7C638-E6F7-4155-B199-BC5434CF3FA2}">
      <dgm:prSet phldrT="[Texto]"/>
      <dgm:spPr/>
      <dgm:t>
        <a:bodyPr/>
        <a:lstStyle/>
        <a:p>
          <a:r>
            <a:rPr lang="es-ES"/>
            <a:t>2020</a:t>
          </a:r>
        </a:p>
      </dgm:t>
      <dgm:extLst>
        <a:ext uri="{E40237B7-FDA0-4F09-8148-C483321AD2D9}">
          <dgm14:cNvPr xmlns:dgm14="http://schemas.microsoft.com/office/drawing/2010/diagram" id="0" name="">
            <a:hlinkClick xmlns:r="http://schemas.openxmlformats.org/officeDocument/2006/relationships" r:id="rId3"/>
          </dgm14:cNvPr>
        </a:ext>
      </dgm:extLst>
    </dgm:pt>
    <dgm:pt modelId="{B01406E2-40AB-42AC-A7FF-120C5DDCB550}" type="parTrans" cxnId="{9CF37A3E-EE36-4B8E-B707-2BA02DC85B36}">
      <dgm:prSet/>
      <dgm:spPr/>
      <dgm:t>
        <a:bodyPr/>
        <a:lstStyle/>
        <a:p>
          <a:endParaRPr lang="es-MX"/>
        </a:p>
      </dgm:t>
    </dgm:pt>
    <dgm:pt modelId="{7E5C2DDA-A806-442A-8E12-417E6CEAF7B2}" type="sibTrans" cxnId="{9CF37A3E-EE36-4B8E-B707-2BA02DC85B36}">
      <dgm:prSet/>
      <dgm:spPr/>
      <dgm:t>
        <a:bodyPr/>
        <a:lstStyle/>
        <a:p>
          <a:endParaRPr lang="es-MX"/>
        </a:p>
      </dgm:t>
    </dgm:pt>
    <dgm:pt modelId="{99CF7D31-D7B3-4273-8DFE-94E249D6629F}" type="pres">
      <dgm:prSet presAssocID="{06E526E1-C661-4110-A4A9-95117A0A2FB2}" presName="Name0" presStyleCnt="0">
        <dgm:presLayoutVars>
          <dgm:chMax val="7"/>
          <dgm:dir/>
          <dgm:animOne val="branch"/>
        </dgm:presLayoutVars>
      </dgm:prSet>
      <dgm:spPr/>
      <dgm:t>
        <a:bodyPr/>
        <a:lstStyle/>
        <a:p>
          <a:endParaRPr lang="es-ES"/>
        </a:p>
      </dgm:t>
    </dgm:pt>
    <dgm:pt modelId="{389CB8E1-0DA8-4B30-9B56-A88CE199646D}" type="pres">
      <dgm:prSet presAssocID="{893E8BB1-F157-4EB8-AEB2-34D3A8C71053}" presName="parTx1" presStyleLbl="node1" presStyleIdx="0" presStyleCnt="3"/>
      <dgm:spPr/>
      <dgm:t>
        <a:bodyPr/>
        <a:lstStyle/>
        <a:p>
          <a:endParaRPr lang="es-MX"/>
        </a:p>
      </dgm:t>
    </dgm:pt>
    <dgm:pt modelId="{D5B11149-53A6-46AE-9E87-A9F6AE255981}" type="pres">
      <dgm:prSet presAssocID="{4A561D0B-223A-433A-8818-601C3EBA7841}" presName="parTx2" presStyleLbl="node1" presStyleIdx="1" presStyleCnt="3"/>
      <dgm:spPr/>
      <dgm:t>
        <a:bodyPr/>
        <a:lstStyle/>
        <a:p>
          <a:endParaRPr lang="es-MX"/>
        </a:p>
      </dgm:t>
    </dgm:pt>
    <dgm:pt modelId="{8EB89435-7E12-4EFF-BDA9-DB7F8E31EBA4}" type="pres">
      <dgm:prSet presAssocID="{FCA7C638-E6F7-4155-B199-BC5434CF3FA2}" presName="parTx3" presStyleLbl="node1" presStyleIdx="2" presStyleCnt="3"/>
      <dgm:spPr/>
      <dgm:t>
        <a:bodyPr/>
        <a:lstStyle/>
        <a:p>
          <a:endParaRPr lang="es-MX"/>
        </a:p>
      </dgm:t>
    </dgm:pt>
  </dgm:ptLst>
  <dgm:cxnLst>
    <dgm:cxn modelId="{B359CC7A-B4E7-4F64-AD39-C8BFF8DDBF6E}" srcId="{06E526E1-C661-4110-A4A9-95117A0A2FB2}" destId="{4A561D0B-223A-433A-8818-601C3EBA7841}" srcOrd="1" destOrd="0" parTransId="{87E77154-9000-4B56-8BBB-06D6B09658AA}" sibTransId="{CAB2BDCA-5211-40D9-AEF4-AEDECCD0B425}"/>
    <dgm:cxn modelId="{7B0B81D1-D920-4DEC-BFF9-3DC88BC763BD}" type="presOf" srcId="{4A561D0B-223A-433A-8818-601C3EBA7841}" destId="{D5B11149-53A6-46AE-9E87-A9F6AE255981}" srcOrd="0" destOrd="0" presId="urn:microsoft.com/office/officeart/2009/3/layout/SubStepProcess"/>
    <dgm:cxn modelId="{9CF37A3E-EE36-4B8E-B707-2BA02DC85B36}" srcId="{06E526E1-C661-4110-A4A9-95117A0A2FB2}" destId="{FCA7C638-E6F7-4155-B199-BC5434CF3FA2}" srcOrd="2" destOrd="0" parTransId="{B01406E2-40AB-42AC-A7FF-120C5DDCB550}" sibTransId="{7E5C2DDA-A806-442A-8E12-417E6CEAF7B2}"/>
    <dgm:cxn modelId="{0040D10C-A6D5-44E7-8282-F4C7C1233264}" type="presOf" srcId="{06E526E1-C661-4110-A4A9-95117A0A2FB2}" destId="{99CF7D31-D7B3-4273-8DFE-94E249D6629F}" srcOrd="0" destOrd="0" presId="urn:microsoft.com/office/officeart/2009/3/layout/SubStepProcess"/>
    <dgm:cxn modelId="{C5263849-8F09-4960-9EF2-F40E74D52B01}" type="presOf" srcId="{893E8BB1-F157-4EB8-AEB2-34D3A8C71053}" destId="{389CB8E1-0DA8-4B30-9B56-A88CE199646D}" srcOrd="0" destOrd="0" presId="urn:microsoft.com/office/officeart/2009/3/layout/SubStepProcess"/>
    <dgm:cxn modelId="{05AEE4B5-863D-4F1F-8C26-CD83986DB02F}" srcId="{06E526E1-C661-4110-A4A9-95117A0A2FB2}" destId="{893E8BB1-F157-4EB8-AEB2-34D3A8C71053}" srcOrd="0" destOrd="0" parTransId="{BA7F1F89-6988-4533-96C9-9B49E91FF4FE}" sibTransId="{A70F8445-6F9A-4084-8EAE-ABC74D96FEC3}"/>
    <dgm:cxn modelId="{43E6AE16-5E6B-4AE2-AC9B-F2BBB5924EA2}" type="presOf" srcId="{FCA7C638-E6F7-4155-B199-BC5434CF3FA2}" destId="{8EB89435-7E12-4EFF-BDA9-DB7F8E31EBA4}" srcOrd="0" destOrd="0" presId="urn:microsoft.com/office/officeart/2009/3/layout/SubStepProcess"/>
    <dgm:cxn modelId="{97215A5A-F0EE-4F03-8844-9D57C5F1EFB0}" type="presParOf" srcId="{99CF7D31-D7B3-4273-8DFE-94E249D6629F}" destId="{389CB8E1-0DA8-4B30-9B56-A88CE199646D}" srcOrd="0" destOrd="0" presId="urn:microsoft.com/office/officeart/2009/3/layout/SubStepProcess"/>
    <dgm:cxn modelId="{FD4FE114-FE4D-4873-B105-9668415EC7A4}" type="presParOf" srcId="{99CF7D31-D7B3-4273-8DFE-94E249D6629F}" destId="{D5B11149-53A6-46AE-9E87-A9F6AE255981}" srcOrd="1" destOrd="0" presId="urn:microsoft.com/office/officeart/2009/3/layout/SubStepProcess"/>
    <dgm:cxn modelId="{EA8566EE-B0AA-40C0-98E4-B1D7DBEC0C43}" type="presParOf" srcId="{99CF7D31-D7B3-4273-8DFE-94E249D6629F}" destId="{8EB89435-7E12-4EFF-BDA9-DB7F8E31EBA4}" srcOrd="2" destOrd="0" presId="urn:microsoft.com/office/officeart/2009/3/layout/SubStepProcess"/>
  </dgm:cxnLst>
  <dgm:bg/>
  <dgm:whole/>
  <dgm:extLst>
    <a:ext uri="http://schemas.microsoft.com/office/drawing/2008/diagram">
      <dsp:dataModelExt xmlns:dsp="http://schemas.microsoft.com/office/drawing/2008/diagram" relId="rId5" minVer="http://schemas.openxmlformats.org/drawingml/2006/diagram"/>
    </a:ext>
  </dgm:extLst>
</dgm:dataModel>
</file>

<file path=xl/diagrams/drawing1.xml><?xml version="1.0" encoding="utf-8"?>
<dsp:drawing xmlns:dgm="http://schemas.openxmlformats.org/drawingml/2006/diagram" xmlns:dsp="http://schemas.microsoft.com/office/drawing/2008/diagram" xmlns:a="http://schemas.openxmlformats.org/drawingml/2006/main">
  <dsp:spTree>
    <dsp:nvGrpSpPr>
      <dsp:cNvPr id="0" name=""/>
      <dsp:cNvGrpSpPr/>
    </dsp:nvGrpSpPr>
    <dsp:grpSpPr/>
  </dsp:spTree>
</dsp:drawing>
</file>

<file path=xl/diagrams/layout1.xml><?xml version="1.0" encoding="utf-8"?>
<dgm:layoutDef xmlns:dgm="http://schemas.openxmlformats.org/drawingml/2006/diagram" xmlns:a="http://schemas.openxmlformats.org/drawingml/2006/main" uniqueId="urn:microsoft.com/office/officeart/2009/3/layout/SubStepProcess">
  <dgm:title val=""/>
  <dgm:desc val=""/>
  <dgm:catLst>
    <dgm:cat type="process" pri="12250"/>
  </dgm:catLst>
  <dgm:samp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</dgm:ptLst>
      <dgm:cxnLst>
        <dgm:cxn modelId="6" srcId="0" destId="1" srcOrd="0" destOrd="0"/>
        <dgm:cxn modelId="61" srcId="1" destId="11" srcOrd="0" destOrd="0"/>
        <dgm:cxn modelId="62" srcId="1" destId="12" srcOrd="1" destOrd="0"/>
        <dgm:cxn modelId="7" srcId="0" destId="2" srcOrd="0" destOrd="0"/>
        <dgm:cxn modelId="8" srcId="0" destId="3" srcOrd="0" destOrd="0"/>
      </dgm:cxnLst>
      <dgm:bg/>
      <dgm:whole/>
    </dgm:dataModel>
  </dgm:sampData>
  <dgm:style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</dgm:ptLst>
      <dgm:cxnLst>
        <dgm:cxn modelId="4" srcId="0" destId="1" srcOrd="0" destOrd="0"/>
        <dgm:cxn modelId="41" srcId="1" destId="11" srcOrd="0" destOrd="0"/>
        <dgm:cxn modelId="42" srcId="1" destId="12" srcOrd="1" destOrd="0"/>
        <dgm:cxn modelId="5" srcId="0" destId="2" srcOrd="0" destOrd="0"/>
      </dgm:cxnLst>
      <dgm:bg/>
      <dgm:whole/>
    </dgm:dataModel>
  </dgm:styleData>
  <dgm:clrData>
    <dgm:dataModel>
      <dgm:ptLst>
        <dgm:pt modelId="0" type="doc"/>
        <dgm:pt modelId="1">
          <dgm:prSet phldr="1"/>
        </dgm:pt>
        <dgm:pt modelId="11">
          <dgm:prSet phldr="1"/>
        </dgm:pt>
        <dgm:pt modelId="12">
          <dgm:prSet phldr="1"/>
        </dgm:pt>
        <dgm:pt modelId="2">
          <dgm:prSet phldr="1"/>
        </dgm:pt>
        <dgm:pt modelId="3">
          <dgm:prSet phldr="1"/>
        </dgm:pt>
        <dgm:pt modelId="4">
          <dgm:prSet phldr="1"/>
        </dgm:pt>
      </dgm:ptLst>
      <dgm:cxnLst>
        <dgm:cxn modelId="8" srcId="0" destId="1" srcOrd="0" destOrd="0"/>
        <dgm:cxn modelId="81" srcId="1" destId="11" srcOrd="0" destOrd="0"/>
        <dgm:cxn modelId="82" srcId="1" destId="12" srcOrd="1" destOrd="0"/>
        <dgm:cxn modelId="9" srcId="0" destId="2" srcOrd="0" destOrd="0"/>
        <dgm:cxn modelId="10" srcId="0" destId="3" srcOrd="0" destOrd="0"/>
        <dgm:cxn modelId="11" srcId="0" destId="4" srcOrd="0" destOrd="0"/>
      </dgm:cxnLst>
      <dgm:bg/>
      <dgm:whole/>
    </dgm:dataModel>
  </dgm:clrData>
  <dgm:layoutNode name="Name0">
    <dgm:varLst>
      <dgm:chMax val="7"/>
      <dgm:dir/>
      <dgm:animOne val="branch"/>
    </dgm:varLst>
    <dgm:choose name="Name1">
      <dgm:if name="Name2" func="var" arg="dir" op="equ" val="norm">
        <dgm:alg type="lin"/>
      </dgm:if>
      <dgm:else name="Name3">
        <dgm:alg type="lin">
          <dgm:param type="linDir" val="fromR"/>
        </dgm:alg>
      </dgm:else>
    </dgm:choose>
    <dgm:shape xmlns:r="http://schemas.openxmlformats.org/officeDocument/2006/relationships" r:blip="">
      <dgm:adjLst/>
    </dgm:shape>
    <dgm:presOf/>
    <dgm:constrLst>
      <dgm:constr type="w" for="ch" forName="parTx1" refType="w"/>
      <dgm:constr type="w" for="ch" forName="chLin1" refType="w" refFor="ch" refForName="parTx1" fact="1.38"/>
      <dgm:constr type="h" for="ch" forName="chLin1" refType="h"/>
      <dgm:constr type="w" for="ch" forName="spPre1" refType="w" fact="0.27"/>
      <dgm:constr type="w" for="ch" forName="spPost1" refType="w" fact="0.27"/>
      <dgm:constr type="h" for="ch" forName="spPre1" refType="h"/>
      <dgm:constr type="h" for="ch" forName="spPost1" refType="h"/>
      <dgm:constr type="primFontSz" for="ch" forName="parTx1" val="65"/>
      <dgm:constr type="primFontSz" for="des" forName="desTx1" refType="primFontSz" refFor="ch" refForName="parTx1" fact="0.78"/>
      <dgm:constr type="primFontSz" for="des" forName="desTx1" op="equ"/>
      <dgm:constr type="w" for="ch" forName="parTx2" refType="w"/>
      <dgm:constr type="w" for="ch" forName="chLin2" refType="w" refFor="ch" refForName="parTx2" fact="1.38"/>
      <dgm:constr type="h" for="ch" forName="chLin2" refType="h"/>
      <dgm:constr type="w" for="ch" forName="spPre2" refType="w" fact="0.54"/>
      <dgm:constr type="w" for="ch" forName="spPost2" refType="w" fact="0.54"/>
      <dgm:constr type="h" for="ch" forName="spPre2" refType="h"/>
      <dgm:constr type="h" for="ch" forName="spPost2" refType="h"/>
      <dgm:constr type="primFontSz" for="ch" forName="parTx2" refType="primFontSz" refFor="ch" refForName="parTx1" op="equ"/>
      <dgm:constr type="primFontSz" for="des" forName="desTx2" refType="primFontSz" refFor="des" refForName="desTx1" op="equ"/>
      <dgm:constr type="w" for="ch" forName="parTx3" refType="w"/>
      <dgm:constr type="w" for="ch" forName="chLin3" refType="w" refFor="ch" refForName="parTx3" fact="1.38"/>
      <dgm:constr type="h" for="ch" forName="chLin3" refType="h"/>
      <dgm:constr type="w" for="ch" forName="spPre3" refType="w" fact="0.54"/>
      <dgm:constr type="w" for="ch" forName="spPost3" refType="w" fact="0.54"/>
      <dgm:constr type="h" for="ch" forName="spPre3" refType="h"/>
      <dgm:constr type="h" for="ch" forName="spPost3" refType="h"/>
      <dgm:constr type="primFontSz" for="ch" forName="parTx3" refType="primFontSz" refFor="ch" refForName="parTx1" op="equ"/>
      <dgm:constr type="primFontSz" for="des" forName="desTx3" refType="primFontSz" refFor="des" refForName="desTx1" op="equ"/>
      <dgm:constr type="w" for="ch" forName="parTx4" refType="w"/>
      <dgm:constr type="w" for="ch" forName="chLin4" refType="w" refFor="ch" refForName="parTx4" fact="1.38"/>
      <dgm:constr type="h" for="ch" forName="chLin4" refType="h"/>
      <dgm:constr type="w" for="ch" forName="spPre4" refType="w" fact="0.54"/>
      <dgm:constr type="w" for="ch" forName="spPost4" refType="w" fact="0.54"/>
      <dgm:constr type="h" for="ch" forName="spPre4" refType="h"/>
      <dgm:constr type="h" for="ch" forName="spPost4" refType="h"/>
      <dgm:constr type="primFontSz" for="ch" forName="parTx4" refType="primFontSz" refFor="ch" refForName="parTx1" op="equ"/>
      <dgm:constr type="primFontSz" for="des" forName="desTx4" refType="primFontSz" refFor="des" refForName="desTx1" op="equ"/>
      <dgm:constr type="w" for="ch" forName="parTx5" refType="w"/>
      <dgm:constr type="w" for="ch" forName="chLin5" refType="w" refFor="ch" refForName="parTx5" fact="1.38"/>
      <dgm:constr type="h" for="ch" forName="chLin5" refType="h"/>
      <dgm:constr type="w" for="ch" forName="spPre5" refType="w" fact="0.54"/>
      <dgm:constr type="w" for="ch" forName="spPost5" refType="w" fact="0.54"/>
      <dgm:constr type="h" for="ch" forName="spPre5" refType="h"/>
      <dgm:constr type="h" for="ch" forName="spPost5" refType="h"/>
      <dgm:constr type="primFontSz" for="ch" forName="parTx5" refType="primFontSz" refFor="ch" refForName="parTx1" op="equ"/>
      <dgm:constr type="primFontSz" for="des" forName="desTx5" refType="primFontSz" refFor="des" refForName="desTx1" op="equ"/>
      <dgm:constr type="w" for="ch" forName="parTx6" refType="w"/>
      <dgm:constr type="w" for="ch" forName="chLin6" refType="w" refFor="ch" refForName="parTx6" fact="1.38"/>
      <dgm:constr type="h" for="ch" forName="chLin6" refType="h"/>
      <dgm:constr type="w" for="ch" forName="spPre6" refType="w" fact="0.54"/>
      <dgm:constr type="w" for="ch" forName="spPost6" refType="w" fact="0.54"/>
      <dgm:constr type="h" for="ch" forName="spPre6" refType="h"/>
      <dgm:constr type="h" for="ch" forName="spPost6" refType="h"/>
      <dgm:constr type="primFontSz" for="ch" forName="parTx6" refType="primFontSz" refFor="ch" refForName="parTx1" op="equ"/>
      <dgm:constr type="primFontSz" for="des" forName="desTx6" refType="primFontSz" refFor="des" refForName="desTx1" op="equ"/>
      <dgm:constr type="w" for="ch" forName="parTx7" refType="w"/>
      <dgm:constr type="w" for="ch" forName="chLin7" refType="w" refFor="ch" refForName="parTx7" fact="1.38"/>
      <dgm:constr type="h" for="ch" forName="chLin7" refType="h"/>
      <dgm:constr type="w" for="ch" forName="spPre7" refType="w" fact="0.54"/>
      <dgm:constr type="w" for="ch" forName="spPost7" refType="w" fact="0.54"/>
      <dgm:constr type="h" for="ch" forName="spPre7" refType="h"/>
      <dgm:constr type="h" for="ch" forName="spPost7" refType="h"/>
      <dgm:constr type="primFontSz" for="ch" forName="parTx7" refType="primFontSz" refFor="ch" refForName="parTx1" op="equ"/>
      <dgm:constr type="primFontSz" for="des" forName="desTx7" refType="primFontSz" refFor="des" refForName="desTx1" op="equ"/>
    </dgm:constrLst>
    <dgm:forEach name="Name4" axis="ch" ptType="node">
      <dgm:choose name="Name5">
        <dgm:if name="Name6" axis="self" ptType="node" func="pos" op="equ" val="1">
          <dgm:layoutNode name="parTx1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">
            <dgm:if name="Name8" axis="ch" ptType="node" func="cnt" op="gte" val="1">
              <dgm:layoutNode name="spPre1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1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1" refType="w" fact="0.77"/>
                  <dgm:constr type="w" for="ch" forName="top1" refType="w" refFor="ch" refForName="txAndLines1" fact="0.78"/>
                </dgm:constrLst>
                <dgm:forEach name="Name9" axis="ch">
                  <dgm:forEach name="Name10" axis="self" ptType="parTrans">
                    <dgm:layoutNode name="Name11" styleLbl="parChTrans1D1">
                      <dgm:choose name="Name12">
                        <dgm:if name="Name1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1"/>
                          </dgm:alg>
                        </dgm:if>
                        <dgm:else name="Name1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1"/>
                            <dgm:param type="dstNode" val="anchor1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" axis="self" ptType="node">
                    <dgm:choose name="Name16">
                      <dgm:if name="Name17" axis="par ch" ptType="node node" func="cnt" op="equ" val="1">
                        <dgm:layoutNode name="top1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"/>
                    </dgm:choose>
                    <dgm:layoutNode name="txAndLines1">
                      <dgm:choose name="Name19">
                        <dgm:if name="Name20" func="var" arg="dir" op="equ" val="norm">
                          <dgm:alg type="lin"/>
                        </dgm:if>
                        <dgm:else name="Name2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22">
                        <dgm:if name="Name23" axis="root ch" ptType="all node" func="cnt" op="gte" val="2">
                          <dgm:constrLst>
                            <dgm:constr type="w" for="ch" forName="anchor1" refType="w"/>
                            <dgm:constr type="w" for="ch" forName="backup1" refType="w" fact="-1"/>
                            <dgm:constr type="w" for="ch" forName="preLine1" refType="w" fact="0.11"/>
                            <dgm:constr type="w" for="ch" forName="desTx1" refType="w" fact="0.78"/>
                            <dgm:constr type="w" for="ch" forName="postLine1" refType="w" fact="0.11"/>
                          </dgm:constrLst>
                        </dgm:if>
                        <dgm:else name="Name24">
                          <dgm:constrLst>
                            <dgm:constr type="w" for="ch" forName="anchor1" refType="w" fact="0.89"/>
                            <dgm:constr type="w" for="ch" forName="backup1" refType="w" fact="-0.89"/>
                            <dgm:constr type="w" for="ch" forName="preLine1" refType="w" fact="0.11"/>
                            <dgm:constr type="w" for="ch" forName="desTx1" refType="w" fact="0.78"/>
                          </dgm:constrLst>
                        </dgm:else>
                      </dgm:choose>
                      <dgm:layoutNode name="anchor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1" moveWith="desTx1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1" styleLbl="parChTrans1D1" moveWith="desTx1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1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25">
                        <dgm:if name="Name26" axis="root ch" ptType="all node" func="cnt" op="gte" val="2">
                          <dgm:layoutNode name="postLine1" styleLbl="parChTrans1D1" moveWith="desTx1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27"/>
                      </dgm:choose>
                    </dgm:layoutNode>
                  </dgm:forEach>
                  <dgm:choose name="Name28">
                    <dgm:if name="Name29" axis="root ch" ptType="all node" func="cnt" op="gte" val="2">
                      <dgm:forEach name="Name30" axis="self" ptType="parTrans">
                        <dgm:layoutNode name="Name31" styleLbl="parChTrans1D1">
                          <dgm:choose name="Name32">
                            <dgm:if name="Name3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2"/>
                                <dgm:param type="endSty" val="noArr"/>
                                <dgm:param type="dstNode" val="anchor1"/>
                              </dgm:alg>
                            </dgm:if>
                            <dgm:else name="Name3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2"/>
                                <dgm:param type="dstNode" val="anchor1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35"/>
                  </dgm:choose>
                </dgm:forEach>
              </dgm:layoutNode>
              <dgm:choose name="Name36">
                <dgm:if name="Name37" axis="root ch" ptType="all node" func="cnt" op="gte" val="2">
                  <dgm:layoutNode name="spPost1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38"/>
              </dgm:choose>
            </dgm:if>
            <dgm:else name="Name39"/>
          </dgm:choose>
        </dgm:if>
        <dgm:if name="Name40" axis="self" ptType="node" func="pos" op="equ" val="2">
          <dgm:layoutNode name="parTx2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41">
            <dgm:if name="Name42" axis="ch" ptType="node" func="cnt" op="gte" val="1">
              <dgm:layoutNode name="spPre2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2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2" refType="w" fact="0.77"/>
                  <dgm:constr type="w" for="ch" forName="top2" refType="w" refFor="ch" refForName="txAndLines2" fact="0.78"/>
                </dgm:constrLst>
                <dgm:forEach name="Name43" axis="ch">
                  <dgm:forEach name="Name44" axis="self" ptType="parTrans">
                    <dgm:layoutNode name="Name45" styleLbl="parChTrans1D1">
                      <dgm:choose name="Name46">
                        <dgm:if name="Name4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2"/>
                          </dgm:alg>
                        </dgm:if>
                        <dgm:else name="Name4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2"/>
                            <dgm:param type="dstNode" val="anchor2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49" axis="self" ptType="node">
                    <dgm:choose name="Name50">
                      <dgm:if name="Name51" axis="par ch" ptType="node node" func="cnt" op="equ" val="1">
                        <dgm:layoutNode name="top2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52"/>
                    </dgm:choose>
                    <dgm:layoutNode name="txAndLines2">
                      <dgm:choose name="Name53">
                        <dgm:if name="Name54" func="var" arg="dir" op="equ" val="norm">
                          <dgm:alg type="lin"/>
                        </dgm:if>
                        <dgm:else name="Name5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56">
                        <dgm:if name="Name57" axis="root ch" ptType="all node" func="cnt" op="gte" val="3">
                          <dgm:constrLst>
                            <dgm:constr type="w" for="ch" forName="anchor2" refType="w"/>
                            <dgm:constr type="w" for="ch" forName="backup2" refType="w" fact="-1"/>
                            <dgm:constr type="w" for="ch" forName="preLine2" refType="w" fact="0.11"/>
                            <dgm:constr type="w" for="ch" forName="desTx2" refType="w" fact="0.78"/>
                            <dgm:constr type="w" for="ch" forName="postLine2" refType="w" fact="0.11"/>
                          </dgm:constrLst>
                        </dgm:if>
                        <dgm:else name="Name58">
                          <dgm:constrLst>
                            <dgm:constr type="w" for="ch" forName="anchor2" refType="w" fact="0.89"/>
                            <dgm:constr type="w" for="ch" forName="backup2" refType="w" fact="-0.89"/>
                            <dgm:constr type="w" for="ch" forName="preLine2" refType="w" fact="0.11"/>
                            <dgm:constr type="w" for="ch" forName="desTx2" refType="w" fact="0.78"/>
                          </dgm:constrLst>
                        </dgm:else>
                      </dgm:choose>
                      <dgm:layoutNode name="anchor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2" moveWith="desTx2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2" styleLbl="parChTrans1D1" moveWith="desTx2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2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59">
                        <dgm:if name="Name60" axis="root ch" ptType="all node" func="cnt" op="gte" val="3">
                          <dgm:layoutNode name="postLine2" styleLbl="parChTrans1D1" moveWith="desTx2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61"/>
                      </dgm:choose>
                    </dgm:layoutNode>
                  </dgm:forEach>
                  <dgm:choose name="Name62">
                    <dgm:if name="Name63" axis="root ch" ptType="all node" func="cnt" op="gte" val="3">
                      <dgm:forEach name="Name64" axis="self" ptType="parTrans">
                        <dgm:layoutNode name="Name65" styleLbl="parChTrans1D1">
                          <dgm:choose name="Name66">
                            <dgm:if name="Name67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3"/>
                                <dgm:param type="endSty" val="noArr"/>
                                <dgm:param type="dstNode" val="anchor2"/>
                              </dgm:alg>
                            </dgm:if>
                            <dgm:else name="Name68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3"/>
                                <dgm:param type="dstNode" val="anchor2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69"/>
                  </dgm:choose>
                </dgm:forEach>
              </dgm:layoutNode>
              <dgm:choose name="Name70">
                <dgm:if name="Name71" axis="root ch" ptType="all node" func="cnt" op="gte" val="3">
                  <dgm:layoutNode name="spPost2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72"/>
              </dgm:choose>
            </dgm:if>
            <dgm:else name="Name73"/>
          </dgm:choose>
        </dgm:if>
        <dgm:if name="Name74" axis="self" ptType="node" func="pos" op="equ" val="3">
          <dgm:layoutNode name="parTx3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75">
            <dgm:if name="Name76" axis="ch" ptType="node" func="cnt" op="gte" val="1">
              <dgm:layoutNode name="spPre3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3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3" refType="w" fact="0.77"/>
                  <dgm:constr type="w" for="ch" forName="top3" refType="w" refFor="ch" refForName="txAndLines3" fact="0.78"/>
                </dgm:constrLst>
                <dgm:forEach name="Name77" axis="ch">
                  <dgm:forEach name="Name78" axis="self" ptType="parTrans">
                    <dgm:layoutNode name="Name79" styleLbl="parChTrans1D1">
                      <dgm:choose name="Name80">
                        <dgm:if name="Name81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3"/>
                          </dgm:alg>
                        </dgm:if>
                        <dgm:else name="Name82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3"/>
                            <dgm:param type="dstNode" val="anchor3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83" axis="self" ptType="node">
                    <dgm:choose name="Name84">
                      <dgm:if name="Name85" axis="par ch" ptType="node node" func="cnt" op="equ" val="1">
                        <dgm:layoutNode name="top3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86"/>
                    </dgm:choose>
                    <dgm:layoutNode name="txAndLines3">
                      <dgm:choose name="Name87">
                        <dgm:if name="Name88" func="var" arg="dir" op="equ" val="norm">
                          <dgm:alg type="lin"/>
                        </dgm:if>
                        <dgm:else name="Name89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90">
                        <dgm:if name="Name91" axis="root ch" ptType="all node" func="cnt" op="gte" val="4">
                          <dgm:constrLst>
                            <dgm:constr type="w" for="ch" forName="anchor3" refType="w"/>
                            <dgm:constr type="w" for="ch" forName="backup3" refType="w" fact="-1"/>
                            <dgm:constr type="w" for="ch" forName="preLine3" refType="w" fact="0.11"/>
                            <dgm:constr type="w" for="ch" forName="desTx3" refType="w" fact="0.78"/>
                            <dgm:constr type="w" for="ch" forName="postLine3" refType="w" fact="0.11"/>
                          </dgm:constrLst>
                        </dgm:if>
                        <dgm:else name="Name92">
                          <dgm:constrLst>
                            <dgm:constr type="w" for="ch" forName="anchor3" refType="w" fact="0.89"/>
                            <dgm:constr type="w" for="ch" forName="backup3" refType="w" fact="-0.89"/>
                            <dgm:constr type="w" for="ch" forName="preLine3" refType="w" fact="0.11"/>
                            <dgm:constr type="w" for="ch" forName="desTx3" refType="w" fact="0.78"/>
                          </dgm:constrLst>
                        </dgm:else>
                      </dgm:choose>
                      <dgm:layoutNode name="anchor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3" moveWith="desTx3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3" styleLbl="parChTrans1D1" moveWith="desTx3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3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93">
                        <dgm:if name="Name94" axis="root ch" ptType="all node" func="cnt" op="gte" val="4">
                          <dgm:layoutNode name="postLine3" styleLbl="parChTrans1D1" moveWith="desTx3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95"/>
                      </dgm:choose>
                    </dgm:layoutNode>
                  </dgm:forEach>
                  <dgm:choose name="Name96">
                    <dgm:if name="Name97" axis="root ch" ptType="all node" func="cnt" op="gte" val="4">
                      <dgm:forEach name="Name98" axis="self" ptType="parTrans">
                        <dgm:layoutNode name="Name99" styleLbl="parChTrans1D1">
                          <dgm:choose name="Name100">
                            <dgm:if name="Name101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4"/>
                                <dgm:param type="endSty" val="noArr"/>
                                <dgm:param type="dstNode" val="anchor3"/>
                              </dgm:alg>
                            </dgm:if>
                            <dgm:else name="Name102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4"/>
                                <dgm:param type="dstNode" val="anchor3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03"/>
                  </dgm:choose>
                </dgm:forEach>
              </dgm:layoutNode>
              <dgm:choose name="Name104">
                <dgm:if name="Name105" axis="root ch" ptType="all node" func="cnt" op="gte" val="4">
                  <dgm:layoutNode name="spPost3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06"/>
              </dgm:choose>
            </dgm:if>
            <dgm:else name="Name107"/>
          </dgm:choose>
        </dgm:if>
        <dgm:if name="Name108" axis="self" ptType="node" func="pos" op="equ" val="4">
          <dgm:layoutNode name="parTx4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09">
            <dgm:if name="Name110" axis="ch" ptType="node" func="cnt" op="gte" val="1">
              <dgm:layoutNode name="spPre4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4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4" refType="w" fact="0.77"/>
                  <dgm:constr type="w" for="ch" forName="top4" refType="w" refFor="ch" refForName="txAndLines4" fact="0.78"/>
                </dgm:constrLst>
                <dgm:forEach name="Name111" axis="ch">
                  <dgm:forEach name="Name112" axis="self" ptType="parTrans">
                    <dgm:layoutNode name="Name113" styleLbl="parChTrans1D1">
                      <dgm:choose name="Name114">
                        <dgm:if name="Name115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4"/>
                          </dgm:alg>
                        </dgm:if>
                        <dgm:else name="Name116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4"/>
                            <dgm:param type="dstNode" val="anchor4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17" axis="self" ptType="node">
                    <dgm:choose name="Name118">
                      <dgm:if name="Name119" axis="par ch" ptType="node node" func="cnt" op="equ" val="1">
                        <dgm:layoutNode name="top4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20"/>
                    </dgm:choose>
                    <dgm:layoutNode name="txAndLines4">
                      <dgm:choose name="Name121">
                        <dgm:if name="Name122" func="var" arg="dir" op="equ" val="norm">
                          <dgm:alg type="lin"/>
                        </dgm:if>
                        <dgm:else name="Name123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24">
                        <dgm:if name="Name125" axis="root ch" ptType="all node" func="cnt" op="gte" val="5">
                          <dgm:constrLst>
                            <dgm:constr type="w" for="ch" forName="anchor4" refType="w"/>
                            <dgm:constr type="w" for="ch" forName="backup4" refType="w" fact="-1"/>
                            <dgm:constr type="w" for="ch" forName="preLine4" refType="w" fact="0.11"/>
                            <dgm:constr type="w" for="ch" forName="desTx4" refType="w" fact="0.78"/>
                            <dgm:constr type="w" for="ch" forName="postLine4" refType="w" fact="0.11"/>
                          </dgm:constrLst>
                        </dgm:if>
                        <dgm:else name="Name126">
                          <dgm:constrLst>
                            <dgm:constr type="w" for="ch" forName="anchor4" refType="w" fact="0.89"/>
                            <dgm:constr type="w" for="ch" forName="backup4" refType="w" fact="-0.89"/>
                            <dgm:constr type="w" for="ch" forName="preLine4" refType="w" fact="0.11"/>
                            <dgm:constr type="w" for="ch" forName="desTx4" refType="w" fact="0.78"/>
                          </dgm:constrLst>
                        </dgm:else>
                      </dgm:choose>
                      <dgm:layoutNode name="anchor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4" moveWith="desTx4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4" styleLbl="parChTrans1D1" moveWith="desTx4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4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27">
                        <dgm:if name="Name128" axis="root ch" ptType="all node" func="cnt" op="gte" val="5">
                          <dgm:layoutNode name="postLine4" styleLbl="parChTrans1D1" moveWith="desTx4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29"/>
                      </dgm:choose>
                    </dgm:layoutNode>
                  </dgm:forEach>
                  <dgm:choose name="Name130">
                    <dgm:if name="Name131" axis="root ch" ptType="all node" func="cnt" op="gte" val="5">
                      <dgm:forEach name="Name132" axis="self" ptType="parTrans">
                        <dgm:layoutNode name="Name133" styleLbl="parChTrans1D1">
                          <dgm:choose name="Name134">
                            <dgm:if name="Name135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5"/>
                                <dgm:param type="endSty" val="noArr"/>
                                <dgm:param type="dstNode" val="anchor4"/>
                              </dgm:alg>
                            </dgm:if>
                            <dgm:else name="Name136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5"/>
                                <dgm:param type="dstNode" val="anchor4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37"/>
                  </dgm:choose>
                </dgm:forEach>
              </dgm:layoutNode>
              <dgm:choose name="Name138">
                <dgm:if name="Name139" axis="root ch" ptType="all node" func="cnt" op="gte" val="5">
                  <dgm:layoutNode name="spPost4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40"/>
              </dgm:choose>
            </dgm:if>
            <dgm:else name="Name141"/>
          </dgm:choose>
        </dgm:if>
        <dgm:if name="Name142" axis="self" ptType="node" func="pos" op="equ" val="5">
          <dgm:layoutNode name="parTx5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43">
            <dgm:if name="Name144" axis="ch" ptType="node" func="cnt" op="gte" val="1">
              <dgm:layoutNode name="spPre5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5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5" refType="w" fact="0.77"/>
                  <dgm:constr type="w" for="ch" forName="top5" refType="w" refFor="ch" refForName="txAndLines5" fact="0.78"/>
                </dgm:constrLst>
                <dgm:forEach name="Name145" axis="ch">
                  <dgm:forEach name="Name146" axis="self" ptType="parTrans">
                    <dgm:layoutNode name="Name147" styleLbl="parChTrans1D1">
                      <dgm:choose name="Name148">
                        <dgm:if name="Name149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5"/>
                          </dgm:alg>
                        </dgm:if>
                        <dgm:else name="Name150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5"/>
                            <dgm:param type="dstNode" val="anchor5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51" axis="self" ptType="node">
                    <dgm:choose name="Name152">
                      <dgm:if name="Name153" axis="par ch" ptType="node node" func="cnt" op="equ" val="1">
                        <dgm:layoutNode name="top5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54"/>
                    </dgm:choose>
                    <dgm:layoutNode name="txAndLines5">
                      <dgm:choose name="Name155">
                        <dgm:if name="Name156" func="var" arg="dir" op="equ" val="norm">
                          <dgm:alg type="lin"/>
                        </dgm:if>
                        <dgm:else name="Name157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58">
                        <dgm:if name="Name159" axis="root ch" ptType="all node" func="cnt" op="gte" val="6">
                          <dgm:constrLst>
                            <dgm:constr type="w" for="ch" forName="anchor5" refType="w"/>
                            <dgm:constr type="w" for="ch" forName="backup5" refType="w" fact="-1"/>
                            <dgm:constr type="w" for="ch" forName="preLine5" refType="w" fact="0.11"/>
                            <dgm:constr type="w" for="ch" forName="desTx5" refType="w" fact="0.78"/>
                            <dgm:constr type="w" for="ch" forName="postLine5" refType="w" fact="0.11"/>
                          </dgm:constrLst>
                        </dgm:if>
                        <dgm:else name="Name160">
                          <dgm:constrLst>
                            <dgm:constr type="w" for="ch" forName="anchor5" refType="w" fact="0.89"/>
                            <dgm:constr type="w" for="ch" forName="backup5" refType="w" fact="-0.89"/>
                            <dgm:constr type="w" for="ch" forName="preLine5" refType="w" fact="0.11"/>
                            <dgm:constr type="w" for="ch" forName="desTx5" refType="w" fact="0.78"/>
                          </dgm:constrLst>
                        </dgm:else>
                      </dgm:choose>
                      <dgm:layoutNode name="anchor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5" moveWith="desTx5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5" styleLbl="parChTrans1D1" moveWith="desTx5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5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61">
                        <dgm:if name="Name162" axis="root ch" ptType="all node" func="cnt" op="gte" val="6">
                          <dgm:layoutNode name="postLine5" styleLbl="parChTrans1D1" moveWith="desTx5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63"/>
                      </dgm:choose>
                    </dgm:layoutNode>
                  </dgm:forEach>
                  <dgm:choose name="Name164">
                    <dgm:if name="Name165" axis="root ch" ptType="all node" func="cnt" op="gte" val="6">
                      <dgm:forEach name="Name166" axis="self" ptType="parTrans">
                        <dgm:layoutNode name="Name167" styleLbl="parChTrans1D1">
                          <dgm:choose name="Name168">
                            <dgm:if name="Name169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6"/>
                                <dgm:param type="endSty" val="noArr"/>
                                <dgm:param type="dstNode" val="anchor5"/>
                              </dgm:alg>
                            </dgm:if>
                            <dgm:else name="Name170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6"/>
                                <dgm:param type="dstNode" val="anchor5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171"/>
                  </dgm:choose>
                </dgm:forEach>
              </dgm:layoutNode>
              <dgm:choose name="Name172">
                <dgm:if name="Name173" axis="root ch" ptType="all node" func="cnt" op="gte" val="6">
                  <dgm:layoutNode name="spPost5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174"/>
              </dgm:choose>
            </dgm:if>
            <dgm:else name="Name175"/>
          </dgm:choose>
        </dgm:if>
        <dgm:if name="Name176" axis="self" ptType="node" func="pos" op="equ" val="6">
          <dgm:layoutNode name="parTx6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177">
            <dgm:if name="Name178" axis="ch" ptType="node" func="cnt" op="gte" val="1">
              <dgm:layoutNode name="spPre6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6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6" refType="w" fact="0.77"/>
                  <dgm:constr type="w" for="ch" forName="top6" refType="w" refFor="ch" refForName="txAndLines6" fact="0.78"/>
                </dgm:constrLst>
                <dgm:forEach name="Name179" axis="ch">
                  <dgm:forEach name="Name180" axis="self" ptType="parTrans">
                    <dgm:layoutNode name="Name181" styleLbl="parChTrans1D1">
                      <dgm:choose name="Name182">
                        <dgm:if name="Name183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6"/>
                          </dgm:alg>
                        </dgm:if>
                        <dgm:else name="Name184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6"/>
                            <dgm:param type="dstNode" val="anchor6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185" axis="self" ptType="node">
                    <dgm:choose name="Name186">
                      <dgm:if name="Name187" axis="par ch" ptType="node node" func="cnt" op="equ" val="1">
                        <dgm:layoutNode name="top6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188"/>
                    </dgm:choose>
                    <dgm:layoutNode name="txAndLines6">
                      <dgm:choose name="Name189">
                        <dgm:if name="Name190" func="var" arg="dir" op="equ" val="norm">
                          <dgm:alg type="lin"/>
                        </dgm:if>
                        <dgm:else name="Name191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hoose name="Name192">
                        <dgm:if name="Name193" axis="root ch" ptType="all node" func="cnt" op="gte" val="7">
                          <dgm:constrLst>
                            <dgm:constr type="w" for="ch" forName="anchor6" refType="w"/>
                            <dgm:constr type="w" for="ch" forName="backup6" refType="w" fact="-1"/>
                            <dgm:constr type="w" for="ch" forName="preLine6" refType="w" fact="0.11"/>
                            <dgm:constr type="w" for="ch" forName="desTx6" refType="w" fact="0.78"/>
                            <dgm:constr type="w" for="ch" forName="postLine6" refType="w" fact="0.11"/>
                          </dgm:constrLst>
                        </dgm:if>
                        <dgm:else name="Name194">
                          <dgm:constrLst>
                            <dgm:constr type="w" for="ch" forName="anchor6" refType="w" fact="0.89"/>
                            <dgm:constr type="w" for="ch" forName="backup6" refType="w" fact="-0.89"/>
                            <dgm:constr type="w" for="ch" forName="preLine6" refType="w" fact="0.11"/>
                            <dgm:constr type="w" for="ch" forName="desTx6" refType="w" fact="0.78"/>
                          </dgm:constrLst>
                        </dgm:else>
                      </dgm:choose>
                      <dgm:layoutNode name="anchor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6" moveWith="desTx6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6" styleLbl="parChTrans1D1" moveWith="desTx6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6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  <dgm:choose name="Name195">
                        <dgm:if name="Name196" axis="root ch" ptType="all node" func="cnt" op="gte" val="7">
                          <dgm:layoutNode name="postLine6" styleLbl="parChTrans1D1" moveWith="desTx6">
                            <dgm:alg type="sp"/>
                            <dgm:shape xmlns:r="http://schemas.openxmlformats.org/officeDocument/2006/relationships" type="line" r:blip="">
                              <dgm:adjLst/>
                            </dgm:shape>
                            <dgm:presOf/>
                          </dgm:layoutNode>
                        </dgm:if>
                        <dgm:else name="Name197"/>
                      </dgm:choose>
                    </dgm:layoutNode>
                  </dgm:forEach>
                  <dgm:choose name="Name198">
                    <dgm:if name="Name199" axis="root ch" ptType="all node" func="cnt" op="gte" val="7">
                      <dgm:forEach name="Name200" axis="self" ptType="parTrans">
                        <dgm:layoutNode name="Name201" styleLbl="parChTrans1D1">
                          <dgm:choose name="Name202">
                            <dgm:if name="Name203" func="var" arg="dir" op="equ" val="norm">
                              <dgm:alg type="conn">
                                <dgm:param type="dim" val="1D"/>
                                <dgm:param type="begPts" val="midL"/>
                                <dgm:param type="srcNode" val="parTx7"/>
                                <dgm:param type="endSty" val="noArr"/>
                                <dgm:param type="dstNode" val="anchor6"/>
                              </dgm:alg>
                            </dgm:if>
                            <dgm:else name="Name204">
                              <dgm:alg type="conn">
                                <dgm:param type="dim" val="1D"/>
                                <dgm:param type="begPts" val="midR"/>
                                <dgm:param type="endSty" val="noArr"/>
                                <dgm:param type="srcNode" val="parTx7"/>
                                <dgm:param type="dstNode" val="anchor6"/>
                              </dgm:alg>
                            </dgm:else>
                          </dgm:choose>
                          <dgm:shape xmlns:r="http://schemas.openxmlformats.org/officeDocument/2006/relationships" type="conn" r:blip="">
                            <dgm:adjLst/>
                          </dgm:shape>
                          <dgm:presOf/>
                          <dgm:constrLst>
                            <dgm:constr type="connDist"/>
                            <dgm:constr type="begPad" refType="connDist" fact="0.11"/>
                            <dgm:constr type="endPad"/>
                          </dgm:constrLst>
                        </dgm:layoutNode>
                      </dgm:forEach>
                    </dgm:if>
                    <dgm:else name="Name205"/>
                  </dgm:choose>
                </dgm:forEach>
              </dgm:layoutNode>
              <dgm:choose name="Name206">
                <dgm:if name="Name207" axis="root ch" ptType="all node" func="cnt" op="gte" val="7">
                  <dgm:layoutNode name="spPost6">
                    <dgm:alg type="sp"/>
                    <dgm:shape xmlns:r="http://schemas.openxmlformats.org/officeDocument/2006/relationships" r:blip="">
                      <dgm:adjLst/>
                    </dgm:shape>
                  </dgm:layoutNode>
                </dgm:if>
                <dgm:else name="Name208"/>
              </dgm:choose>
            </dgm:if>
            <dgm:else name="Name209"/>
          </dgm:choose>
        </dgm:if>
        <dgm:if name="Name210" axis="self" ptType="node" func="pos" op="equ" val="7">
          <dgm:layoutNode name="parTx7" styleLbl="node1">
            <dgm:alg type="tx"/>
            <dgm:shape xmlns:r="http://schemas.openxmlformats.org/officeDocument/2006/relationships" type="ellipse" r:blip="">
              <dgm:adjLst/>
            </dgm:shape>
            <dgm:presOf axis="self" ptType="node"/>
            <dgm:constrLst>
              <dgm:constr type="h" refType="w"/>
              <dgm:constr type="w" refType="h" op="lte"/>
              <dgm:constr type="tMarg"/>
              <dgm:constr type="bMarg"/>
              <dgm:constr type="lMarg"/>
              <dgm:constr type="rMarg"/>
            </dgm:constrLst>
            <dgm:ruleLst>
              <dgm:rule type="primFontSz" val="5" fact="NaN" max="NaN"/>
            </dgm:ruleLst>
          </dgm:layoutNode>
          <dgm:choose name="Name211">
            <dgm:if name="Name212" axis="ch" ptType="node" func="cnt" op="gte" val="1">
              <dgm:layoutNode name="spPre7">
                <dgm:alg type="sp"/>
                <dgm:shape xmlns:r="http://schemas.openxmlformats.org/officeDocument/2006/relationships" r:blip="">
                  <dgm:adjLst/>
                </dgm:shape>
              </dgm:layoutNode>
              <dgm:layoutNode name="chLin7">
                <dgm:alg type="lin">
                  <dgm:param type="linDir" val="fromT"/>
                </dgm:alg>
                <dgm:shape xmlns:r="http://schemas.openxmlformats.org/officeDocument/2006/relationships" r:blip="">
                  <dgm:adjLst/>
                </dgm:shape>
                <dgm:presOf/>
                <dgm:constrLst>
                  <dgm:constr type="w" for="ch" forName="txAndLines7" refType="w" fact="0.77"/>
                  <dgm:constr type="w" for="ch" forName="top7" refType="w" refFor="ch" refForName="txAndLines7" fact="0.78"/>
                </dgm:constrLst>
                <dgm:forEach name="Name213" axis="ch">
                  <dgm:forEach name="Name214" axis="self" ptType="parTrans">
                    <dgm:layoutNode name="Name215" styleLbl="parChTrans1D1">
                      <dgm:choose name="Name216">
                        <dgm:if name="Name217" func="var" arg="dir" op="equ" val="norm">
                          <dgm:alg type="conn">
                            <dgm:param type="dim" val="1D"/>
                            <dgm:param type="begPts" val="midR"/>
                            <dgm:param type="endSty" val="noArr"/>
                            <dgm:param type="dstNode" val="anchor7"/>
                          </dgm:alg>
                        </dgm:if>
                        <dgm:else name="Name218">
                          <dgm:alg type="conn">
                            <dgm:param type="dim" val="1D"/>
                            <dgm:param type="begPts" val="midL"/>
                            <dgm:param type="endSty" val="noArr"/>
                            <dgm:param type="srcNode" val="parTx7"/>
                            <dgm:param type="dstNode" val="anchor7"/>
                          </dgm:alg>
                        </dgm:else>
                      </dgm:choose>
                      <dgm:shape xmlns:r="http://schemas.openxmlformats.org/officeDocument/2006/relationships" type="conn" r:blip="">
                        <dgm:adjLst/>
                      </dgm:shape>
                      <dgm:presOf/>
                      <dgm:constrLst>
                        <dgm:constr type="connDist"/>
                        <dgm:constr type="begPad" refType="connDist" fact="0.11"/>
                        <dgm:constr type="endPad"/>
                      </dgm:constrLst>
                    </dgm:layoutNode>
                  </dgm:forEach>
                  <dgm:forEach name="Name219" axis="self" ptType="node">
                    <dgm:choose name="Name220">
                      <dgm:if name="Name221" axis="par ch" ptType="node node" func="cnt" op="equ" val="1">
                        <dgm:layoutNode name="top7">
                          <dgm:alg type="sp"/>
                          <dgm:shape xmlns:r="http://schemas.openxmlformats.org/officeDocument/2006/relationships" r:blip="">
                            <dgm:adjLst/>
                          </dgm:shape>
                          <dgm:constrLst>
                            <dgm:constr type="h" refType="w" fact="0.6"/>
                          </dgm:constrLst>
                        </dgm:layoutNode>
                      </dgm:if>
                      <dgm:else name="Name222"/>
                    </dgm:choose>
                    <dgm:layoutNode name="txAndLines7">
                      <dgm:choose name="Name223">
                        <dgm:if name="Name224" func="var" arg="dir" op="equ" val="norm">
                          <dgm:alg type="lin"/>
                        </dgm:if>
                        <dgm:else name="Name225">
                          <dgm:alg type="lin">
                            <dgm:param type="linDir" val="fromR"/>
                          </dgm:alg>
                        </dgm:else>
                      </dgm:choose>
                      <dgm:shape xmlns:r="http://schemas.openxmlformats.org/officeDocument/2006/relationships" r:blip="">
                        <dgm:adjLst/>
                      </dgm:shape>
                      <dgm:presOf/>
                      <dgm:constrLst>
                        <dgm:constr type="w" for="ch" forName="anchor7" refType="w" fact="0.89"/>
                        <dgm:constr type="w" for="ch" forName="backup7" refType="w" fact="-0.89"/>
                        <dgm:constr type="w" for="ch" forName="preLine7" refType="w" fact="0.11"/>
                        <dgm:constr type="w" for="ch" forName="desTx7" refType="w" fact="0.78"/>
                      </dgm:constrLst>
                      <dgm:layoutNode name="anchor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backup7" moveWith="desTx7">
                        <dgm:alg type="sp"/>
                        <dgm:shape xmlns:r="http://schemas.openxmlformats.org/officeDocument/2006/relationships" r:blip="">
                          <dgm:adjLst/>
                        </dgm:shape>
                      </dgm:layoutNode>
                      <dgm:layoutNode name="preLine7" styleLbl="parChTrans1D1" moveWith="desTx7">
                        <dgm:alg type="sp"/>
                        <dgm:shape xmlns:r="http://schemas.openxmlformats.org/officeDocument/2006/relationships" type="line" r:blip="">
                          <dgm:adjLst/>
                        </dgm:shape>
                        <dgm:presOf/>
                      </dgm:layoutNode>
                      <dgm:layoutNode name="desTx7" styleLbl="revTx">
                        <dgm:varLst>
                          <dgm:bulletEnabled val="1"/>
                        </dgm:varLst>
                        <dgm:alg type="tx"/>
                        <dgm:shape xmlns:r="http://schemas.openxmlformats.org/officeDocument/2006/relationships" type="rect" r:blip="" hideGeom="1">
                          <dgm:adjLst/>
                        </dgm:shape>
                        <dgm:presOf axis="desOrSelf" ptType="node"/>
                        <dgm:constrLst>
                          <dgm:constr type="h" refType="w" fact="0.6"/>
                        </dgm:constrLst>
                        <dgm:ruleLst>
                          <dgm:rule type="primFontSz" val="5" fact="NaN" max="NaN"/>
                        </dgm:ruleLst>
                      </dgm:layoutNode>
                    </dgm:layoutNode>
                  </dgm:forEach>
                </dgm:forEach>
              </dgm:layoutNode>
            </dgm:if>
            <dgm:else name="Name226"/>
          </dgm:choose>
        </dgm:if>
        <dgm:else name="Name227"/>
      </dgm:choose>
    </dgm:forEach>
  </dgm:layoutNode>
</dgm:layoutDef>
</file>

<file path=xl/diagrams/quickStyle1.xml><?xml version="1.0" encoding="utf-8"?>
<dgm:styleDef xmlns:dgm="http://schemas.openxmlformats.org/drawingml/2006/diagram" xmlns:a="http://schemas.openxmlformats.org/drawingml/2006/main" uniqueId="urn:microsoft.com/office/officeart/2005/8/quickstyle/3d2">
  <dgm:title val=""/>
  <dgm:desc val=""/>
  <dgm:catLst>
    <dgm:cat type="3D" pri="11200"/>
  </dgm:catLst>
  <dgm:scene3d>
    <a:camera prst="orthographicFront"/>
    <a:lightRig rig="threePt" dir="t"/>
  </dgm:scene3d>
  <dgm:styleLbl name="node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l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1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venn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tx1"/>
      </a:fontRef>
    </dgm:style>
  </dgm:styleLbl>
  <dgm:styleLbl name="aling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node4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ImgPlace1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ImgPlace1">
    <dgm:scene3d>
      <a:camera prst="orthographicFront"/>
      <a:lightRig rig="threePt" dir="t">
        <a:rot lat="0" lon="0" rev="7500000"/>
      </a:lightRig>
    </dgm:scene3d>
    <dgm:sp3d z="2540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bgImgPlace1">
    <dgm:scene3d>
      <a:camera prst="orthographicFront"/>
      <a:lightRig rig="threePt" dir="t">
        <a:rot lat="0" lon="0" rev="7500000"/>
      </a:lightRig>
    </dgm:scene3d>
    <dgm:sp3d z="-152400" extrusionH="63500" contourW="12700" prstMaterial="matte">
      <a:contourClr>
        <a:schemeClr val="lt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ibTrans2D1">
    <dgm:scene3d>
      <a:camera prst="orthographicFront"/>
      <a:lightRig rig="threePt" dir="t">
        <a:rot lat="0" lon="0" rev="7500000"/>
      </a:lightRig>
    </dgm:scene3d>
    <dgm:sp3d z="-700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fgSibTrans2D1">
    <dgm:scene3d>
      <a:camera prst="orthographicFront"/>
      <a:lightRig rig="threePt" dir="t">
        <a:rot lat="0" lon="0" rev="7500000"/>
      </a:lightRig>
    </dgm:scene3d>
    <dgm:sp3d z="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SibTrans2D1">
    <dgm:scene3d>
      <a:camera prst="orthographicFront"/>
      <a:lightRig rig="threePt" dir="t">
        <a:rot lat="0" lon="0" rev="7500000"/>
      </a:lightRig>
    </dgm:scene3d>
    <dgm:sp3d z="-152400" extrusionH="63500" prstMaterial="matte">
      <a:bevelT w="25400" h="63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sib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1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callout">
    <dgm:scene3d>
      <a:camera prst="orthographicFront"/>
      <a:lightRig rig="threePt" dir="t">
        <a:rot lat="0" lon="0" rev="7500000"/>
      </a:lightRig>
    </dgm:scene3d>
    <dgm:sp3d z="127000" prstMaterial="matte"/>
    <dgm:txPr/>
    <dgm:style>
      <a:lnRef idx="2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sst0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1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2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asst3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</dgm:sp3d>
    <dgm:txPr/>
    <dgm:style>
      <a:lnRef idx="0">
        <a:scrgbClr r="0" g="0" b="0"/>
      </a:lnRef>
      <a:fillRef idx="3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1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parChTrans2D2">
    <dgm:scene3d>
      <a:camera prst="orthographicFront"/>
      <a:lightRig rig="threePt" dir="t">
        <a:rot lat="0" lon="0" rev="7500000"/>
      </a:lightRig>
    </dgm:scene3d>
    <dgm:sp3d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>
        <a:schemeClr val="lt1"/>
      </a:fontRef>
    </dgm:style>
  </dgm:styleLbl>
  <dgm:styleLbl name="parChTrans2D3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2D4">
    <dgm:scene3d>
      <a:camera prst="orthographicFront"/>
      <a:lightRig rig="threePt" dir="t">
        <a:rot lat="0" lon="0" rev="7500000"/>
      </a:lightRig>
    </dgm:scene3d>
    <dgm:sp3d z="60000" prstMaterial="flat">
      <a:bevelT w="120900" h="88900"/>
    </dgm:sp3d>
    <dgm:txPr/>
    <dgm:style>
      <a:lnRef idx="0">
        <a:scrgbClr r="0" g="0" b="0"/>
      </a:lnRef>
      <a:fillRef idx="3">
        <a:scrgbClr r="0" g="0" b="0"/>
      </a:fillRef>
      <a:effectRef idx="1">
        <a:scrgbClr r="0" g="0" b="0"/>
      </a:effectRef>
      <a:fontRef idx="minor">
        <a:schemeClr val="lt1"/>
      </a:fontRef>
    </dgm:style>
  </dgm:styleLbl>
  <dgm:styleLbl name="parChTrans1D1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2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3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parChTrans1D4">
    <dgm:scene3d>
      <a:camera prst="orthographicFront"/>
      <a:lightRig rig="threePt" dir="t">
        <a:rot lat="0" lon="0" rev="7500000"/>
      </a:lightRig>
    </dgm:scene3d>
    <dgm:sp3d z="-40000" prstMaterial="matte"/>
    <dgm:txPr/>
    <dgm:style>
      <a:lnRef idx="2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  <dgm:styleLbl name="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con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alignAcc1">
    <dgm:scene3d>
      <a:camera prst="orthographicFront"/>
      <a:lightRig rig="threePt" dir="t">
        <a:rot lat="0" lon="0" rev="7500000"/>
      </a:lightRig>
    </dgm:scene3d>
    <dgm:sp3d extrusionH="190500" prstMaterial="dkEdge">
      <a:bevelT w="13540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trAlignAcc1">
    <dgm:scene3d>
      <a:camera prst="orthographicFront"/>
      <a:lightRig rig="threePt" dir="t">
        <a:rot lat="0" lon="0" rev="7500000"/>
      </a:lightRig>
    </dgm:scene3d>
    <dgm:sp3d prstMaterial="plastic">
      <a:bevelT w="127000" h="35400"/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24450" h="1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solidFgAcc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0800" h="190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AlignAcc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solidBgAcc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AccFollowNode1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alignAccFollowNode1">
    <dgm:scene3d>
      <a:camera prst="orthographicFront"/>
      <a:lightRig rig="threePt" dir="t">
        <a:rot lat="0" lon="0" rev="7500000"/>
      </a:lightRig>
    </dgm:scene3d>
    <dgm:sp3d extrusionH="190500" prstMaterial="dkEdge">
      <a:bevelT w="120650" h="38100" prst="relaxedInset"/>
      <a:bevelB w="120650" h="571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AccFollowNode1">
    <dgm:scene3d>
      <a:camera prst="orthographicFront"/>
      <a:lightRig rig="threePt" dir="t">
        <a:rot lat="0" lon="0" rev="7500000"/>
      </a:lightRig>
    </dgm:scene3d>
    <dgm:sp3d z="-152400" extrusionH="63500" prstMaterial="dkEdge">
      <a:bevelT w="14445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0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2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3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fgAcc4">
    <dgm:scene3d>
      <a:camera prst="orthographicFront"/>
      <a:lightRig rig="threePt" dir="t">
        <a:rot lat="0" lon="0" rev="7500000"/>
      </a:lightRig>
    </dgm:scene3d>
    <dgm:sp3d z="152400" extrusionH="63500" prstMaterial="dkEdge">
      <a:bevelT w="125400" h="36350" prst="relaxedInset"/>
      <a:contourClr>
        <a:schemeClr val="bg1"/>
      </a:contourClr>
    </dgm:sp3d>
    <dgm:txPr/>
    <dgm:style>
      <a:lnRef idx="1">
        <a:scrgbClr r="0" g="0" b="0"/>
      </a:lnRef>
      <a:fillRef idx="1">
        <a:scrgbClr r="0" g="0" b="0"/>
      </a:fillRef>
      <a:effectRef idx="2">
        <a:scrgbClr r="0" g="0" b="0"/>
      </a:effectRef>
      <a:fontRef idx="minor"/>
    </dgm:style>
  </dgm:styleLbl>
  <dgm:styleLbl name="bgShp">
    <dgm:scene3d>
      <a:camera prst="orthographicFront"/>
      <a:lightRig rig="threePt" dir="t">
        <a:rot lat="0" lon="0" rev="7500000"/>
      </a:lightRig>
    </dgm:scene3d>
    <dgm:sp3d z="-152400" extrusionH="63500" prstMaterial="matte">
      <a:bevelT w="144450" h="6350" prst="relaxedInset"/>
      <a:contourClr>
        <a:schemeClr val="bg1"/>
      </a:contourClr>
    </dgm:sp3d>
    <dgm:txPr/>
    <dgm:style>
      <a:lnRef idx="0">
        <a:scrgbClr r="0" g="0" b="0"/>
      </a:lnRef>
      <a:fillRef idx="3">
        <a:scrgbClr r="0" g="0" b="0"/>
      </a:fillRef>
      <a:effectRef idx="0">
        <a:scrgbClr r="0" g="0" b="0"/>
      </a:effectRef>
      <a:fontRef idx="minor"/>
    </dgm:style>
  </dgm:styleLbl>
  <dgm:styleLbl name="dkBgShp">
    <dgm:scene3d>
      <a:camera prst="orthographicFront"/>
      <a:lightRig rig="threePt" dir="t">
        <a:rot lat="0" lon="0" rev="7500000"/>
      </a:lightRig>
    </dgm:scene3d>
    <dgm:sp3d prstMaterial="plastic">
      <a:bevelT w="127000" h="25400" prst="relaxedInset"/>
      <a:bevelB w="88900" h="121750" prst="angle"/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trBgShp">
    <dgm:scene3d>
      <a:camera prst="orthographicFront"/>
      <a:lightRig rig="threePt" dir="t"/>
    </dgm:scene3d>
    <dgm:sp3d z="-152400" prstMaterial="matte"/>
    <dgm:txPr/>
    <dgm:style>
      <a:lnRef idx="0">
        <a:scrgbClr r="0" g="0" b="0"/>
      </a:lnRef>
      <a:fillRef idx="1">
        <a:scrgbClr r="0" g="0" b="0"/>
      </a:fillRef>
      <a:effectRef idx="0">
        <a:scrgbClr r="0" g="0" b="0"/>
      </a:effectRef>
      <a:fontRef idx="minor"/>
    </dgm:style>
  </dgm:styleLbl>
  <dgm:styleLbl name="fgShp">
    <dgm:scene3d>
      <a:camera prst="orthographicFront"/>
      <a:lightRig rig="threePt" dir="t">
        <a:rot lat="0" lon="0" rev="7500000"/>
      </a:lightRig>
    </dgm:scene3d>
    <dgm:sp3d z="152400" extrusionH="63500" prstMaterial="matte">
      <a:bevelT w="50800" h="19050" prst="relaxedInset"/>
      <a:contourClr>
        <a:schemeClr val="bg1"/>
      </a:contourClr>
    </dgm:sp3d>
    <dgm:txPr/>
    <dgm:style>
      <a:lnRef idx="0">
        <a:scrgbClr r="0" g="0" b="0"/>
      </a:lnRef>
      <a:fillRef idx="1">
        <a:scrgbClr r="0" g="0" b="0"/>
      </a:fillRef>
      <a:effectRef idx="2">
        <a:scrgbClr r="0" g="0" b="0"/>
      </a:effectRef>
      <a:fontRef idx="minor">
        <a:schemeClr val="lt1"/>
      </a:fontRef>
    </dgm:style>
  </dgm:styleLbl>
  <dgm:styleLbl name="revTx">
    <dgm:scene3d>
      <a:camera prst="orthographicFront"/>
      <a:lightRig rig="threePt" dir="t"/>
    </dgm:scene3d>
    <dgm:sp3d/>
    <dgm:txPr/>
    <dgm:style>
      <a:lnRef idx="0">
        <a:scrgbClr r="0" g="0" b="0"/>
      </a:lnRef>
      <a:fillRef idx="0">
        <a:scrgbClr r="0" g="0" b="0"/>
      </a:fillRef>
      <a:effectRef idx="0">
        <a:scrgbClr r="0" g="0" b="0"/>
      </a:effectRef>
      <a:fontRef idx="minor"/>
    </dgm:style>
  </dgm:styleLbl>
</dgm:styleDef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.xml"/><Relationship Id="rId3" Type="http://schemas.openxmlformats.org/officeDocument/2006/relationships/diagramQuickStyle" Target="../diagrams/quickStyle1.xml"/><Relationship Id="rId7" Type="http://schemas.openxmlformats.org/officeDocument/2006/relationships/hyperlink" Target="#'Comparaci&#243;n de montos por a&#241;os'!A1"/><Relationship Id="rId2" Type="http://schemas.openxmlformats.org/officeDocument/2006/relationships/diagramLayout" Target="../diagrams/layout1.xml"/><Relationship Id="rId1" Type="http://schemas.openxmlformats.org/officeDocument/2006/relationships/diagramData" Target="../diagrams/data1.xml"/><Relationship Id="rId6" Type="http://schemas.openxmlformats.org/officeDocument/2006/relationships/image" Target="../media/image1.png"/><Relationship Id="rId5" Type="http://schemas.microsoft.com/office/2007/relationships/diagramDrawing" Target="../diagrams/drawing1.xml"/><Relationship Id="rId4" Type="http://schemas.openxmlformats.org/officeDocument/2006/relationships/diagramColors" Target="../diagrams/colors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CIMTRA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914400</xdr:colOff>
      <xdr:row>7</xdr:row>
      <xdr:rowOff>47625</xdr:rowOff>
    </xdr:from>
    <xdr:to>
      <xdr:col>10</xdr:col>
      <xdr:colOff>1257300</xdr:colOff>
      <xdr:row>14</xdr:row>
      <xdr:rowOff>266700</xdr:rowOff>
    </xdr:to>
    <xdr:graphicFrame macro="">
      <xdr:nvGraphicFramePr>
        <xdr:cNvPr id="3" name="Diagrama 2"/>
        <xdr:cNvGraphicFramePr/>
      </xdr:nvGraphicFramePr>
      <xdr:xfrm>
        <a:off x="0" y="0"/>
        <a:ext cx="0" cy="0"/>
      </xdr:xfrm>
      <a:graphic>
        <a:graphicData uri="http://schemas.openxmlformats.org/drawingml/2006/diagram">
          <dgm:relIds xmlns:dgm="http://schemas.openxmlformats.org/drawingml/2006/diagram" xmlns:r="http://schemas.openxmlformats.org/officeDocument/2006/relationships" r:dm="rId1" r:lo="rId2" r:qs="rId3" r:cs="rId4"/>
        </a:graphicData>
      </a:graphic>
    </xdr:graphicFrame>
    <xdr:clientData/>
  </xdr:twoCellAnchor>
  <xdr:oneCellAnchor>
    <xdr:from>
      <xdr:col>3</xdr:col>
      <xdr:colOff>1309687</xdr:colOff>
      <xdr:row>5</xdr:row>
      <xdr:rowOff>30159</xdr:rowOff>
    </xdr:from>
    <xdr:ext cx="6619875" cy="718466"/>
    <xdr:sp macro="" textlink="">
      <xdr:nvSpPr>
        <xdr:cNvPr id="5" name="Rectángulo 4"/>
        <xdr:cNvSpPr/>
      </xdr:nvSpPr>
      <xdr:spPr>
        <a:xfrm>
          <a:off x="5310187" y="1911347"/>
          <a:ext cx="6619875" cy="718466"/>
        </a:xfrm>
        <a:prstGeom prst="rect">
          <a:avLst/>
        </a:prstGeom>
        <a:noFill/>
      </xdr:spPr>
      <xdr:txBody>
        <a:bodyPr wrap="square" lIns="91440" tIns="45720" rIns="91440" bIns="45720" anchor="ctr">
          <a:spAutoFit/>
          <a:scene3d>
            <a:camera prst="orthographicFront"/>
            <a:lightRig rig="soft" dir="t">
              <a:rot lat="0" lon="0" rev="15600000"/>
            </a:lightRig>
          </a:scene3d>
          <a:sp3d extrusionH="57150" prstMaterial="softEdge">
            <a:bevelT w="25400" h="38100"/>
          </a:sp3d>
        </a:bodyPr>
        <a:lstStyle/>
        <a:p>
          <a:pPr algn="ctr"/>
          <a:r>
            <a:rPr lang="es-ES" sz="4000" b="1">
              <a:effectLst/>
              <a:latin typeface="+mn-lt"/>
              <a:ea typeface="+mn-ea"/>
              <a:cs typeface="+mn-cs"/>
            </a:rPr>
            <a:t>INFORME</a:t>
          </a:r>
          <a:r>
            <a:rPr lang="es-ES" sz="4000" b="1" baseline="0">
              <a:effectLst/>
              <a:latin typeface="+mn-lt"/>
              <a:ea typeface="+mn-ea"/>
              <a:cs typeface="+mn-cs"/>
            </a:rPr>
            <a:t> GLOBAL DE GASTOS</a:t>
          </a:r>
          <a:endParaRPr lang="es-ES" sz="19900">
            <a:effectLst/>
          </a:endParaRPr>
        </a:p>
      </xdr:txBody>
    </xdr:sp>
    <xdr:clientData/>
  </xdr:oneCellAnchor>
  <xdr:twoCellAnchor editAs="oneCell">
    <xdr:from>
      <xdr:col>0</xdr:col>
      <xdr:colOff>0</xdr:colOff>
      <xdr:row>3</xdr:row>
      <xdr:rowOff>210930</xdr:rowOff>
    </xdr:from>
    <xdr:to>
      <xdr:col>3</xdr:col>
      <xdr:colOff>1237261</xdr:colOff>
      <xdr:row>8</xdr:row>
      <xdr:rowOff>119063</xdr:rowOff>
    </xdr:to>
    <xdr:pic>
      <xdr:nvPicPr>
        <xdr:cNvPr id="4" name="Imagen 3" descr="Jocotepec | Gobierno Municipal"/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77743"/>
          <a:ext cx="5237761" cy="169407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1214437</xdr:colOff>
      <xdr:row>38</xdr:row>
      <xdr:rowOff>190499</xdr:rowOff>
    </xdr:from>
    <xdr:to>
      <xdr:col>11</xdr:col>
      <xdr:colOff>142875</xdr:colOff>
      <xdr:row>41</xdr:row>
      <xdr:rowOff>47625</xdr:rowOff>
    </xdr:to>
    <xdr:sp macro="" textlink="">
      <xdr:nvSpPr>
        <xdr:cNvPr id="13" name="Rectángulo redondeado 12">
          <a:hlinkClick xmlns:r="http://schemas.openxmlformats.org/officeDocument/2006/relationships" r:id="rId7"/>
        </xdr:cNvPr>
        <xdr:cNvSpPr/>
      </xdr:nvSpPr>
      <xdr:spPr>
        <a:xfrm>
          <a:off x="2547937" y="13406437"/>
          <a:ext cx="12263438" cy="928688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ES" sz="2000"/>
            <a:t>COMPARATIVO DE MONTOS POR MES</a:t>
          </a:r>
          <a:r>
            <a:rPr lang="es-ES" sz="2000" baseline="0"/>
            <a:t> Y AÑOS </a:t>
          </a:r>
        </a:p>
        <a:p>
          <a:pPr algn="ctr"/>
          <a:r>
            <a:rPr lang="es-ES" sz="2000" baseline="0">
              <a:ln>
                <a:solidFill>
                  <a:srgbClr val="FFFF00"/>
                </a:solidFill>
              </a:ln>
            </a:rPr>
            <a:t>CLICK AQUÍ</a:t>
          </a:r>
          <a:endParaRPr lang="es-ES" sz="2000">
            <a:ln>
              <a:solidFill>
                <a:srgbClr val="FFFF00"/>
              </a:solidFill>
            </a:ln>
          </a:endParaRPr>
        </a:p>
      </xdr:txBody>
    </xdr:sp>
    <xdr:clientData/>
  </xdr:twoCellAnchor>
  <xdr:twoCellAnchor>
    <xdr:from>
      <xdr:col>0</xdr:col>
      <xdr:colOff>523876</xdr:colOff>
      <xdr:row>16</xdr:row>
      <xdr:rowOff>45242</xdr:rowOff>
    </xdr:from>
    <xdr:to>
      <xdr:col>12</xdr:col>
      <xdr:colOff>214312</xdr:colOff>
      <xdr:row>38</xdr:row>
      <xdr:rowOff>47625</xdr:rowOff>
    </xdr:to>
    <xdr:graphicFrame macro="">
      <xdr:nvGraphicFramePr>
        <xdr:cNvPr id="7" name="Gráfico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843642</xdr:colOff>
      <xdr:row>16</xdr:row>
      <xdr:rowOff>95249</xdr:rowOff>
    </xdr:from>
    <xdr:to>
      <xdr:col>3</xdr:col>
      <xdr:colOff>1116519</xdr:colOff>
      <xdr:row>22</xdr:row>
      <xdr:rowOff>157948</xdr:rowOff>
    </xdr:to>
    <xdr:pic>
      <xdr:nvPicPr>
        <xdr:cNvPr id="11" name="Imagen 10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626178" y="3306535"/>
          <a:ext cx="1582713" cy="1219306"/>
        </a:xfrm>
        <a:prstGeom prst="rect">
          <a:avLst/>
        </a:prstGeom>
      </xdr:spPr>
    </xdr:pic>
    <xdr:clientData/>
  </xdr:twoCellAnchor>
  <xdr:twoCellAnchor>
    <xdr:from>
      <xdr:col>4</xdr:col>
      <xdr:colOff>285750</xdr:colOff>
      <xdr:row>1</xdr:row>
      <xdr:rowOff>131987</xdr:rowOff>
    </xdr:from>
    <xdr:to>
      <xdr:col>11</xdr:col>
      <xdr:colOff>353785</xdr:colOff>
      <xdr:row>16</xdr:row>
      <xdr:rowOff>13606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416990</xdr:colOff>
      <xdr:row>42</xdr:row>
      <xdr:rowOff>413815</xdr:rowOff>
    </xdr:from>
    <xdr:to>
      <xdr:col>3</xdr:col>
      <xdr:colOff>267884</xdr:colOff>
      <xdr:row>48</xdr:row>
      <xdr:rowOff>176356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190196" y="12191197"/>
          <a:ext cx="1587806" cy="121930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470807</xdr:colOff>
      <xdr:row>45</xdr:row>
      <xdr:rowOff>122464</xdr:rowOff>
    </xdr:from>
    <xdr:to>
      <xdr:col>2</xdr:col>
      <xdr:colOff>93101</xdr:colOff>
      <xdr:row>52</xdr:row>
      <xdr:rowOff>8270</xdr:rowOff>
    </xdr:to>
    <xdr:pic>
      <xdr:nvPicPr>
        <xdr:cNvPr id="5" name="Imagen 4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309007" y="12371614"/>
          <a:ext cx="1584444" cy="121930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23</xdr:row>
      <xdr:rowOff>0</xdr:rowOff>
    </xdr:from>
    <xdr:to>
      <xdr:col>3</xdr:col>
      <xdr:colOff>536694</xdr:colOff>
      <xdr:row>29</xdr:row>
      <xdr:rowOff>76306</xdr:rowOff>
    </xdr:to>
    <xdr:pic>
      <xdr:nvPicPr>
        <xdr:cNvPr id="2" name="Imagen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28800" y="4400550"/>
          <a:ext cx="1584444" cy="1219306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3:D16" totalsRowShown="0" headerRowDxfId="1">
  <autoFilter ref="A3:D16"/>
  <tableColumns count="4">
    <tableColumn id="1" name="Mes/Año"/>
    <tableColumn id="5" name="2018" dataCellStyle="Moneda"/>
    <tableColumn id="6" name="2019" dataCellStyle="Moneda"/>
    <tableColumn id="3" name="2020" dataDxfId="0" dataCellStyle="Moneda">
      <calculatedColumnFormula>'2020'!D6</calculatedColumnFormula>
    </tableColumn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44"/>
  <sheetViews>
    <sheetView topLeftCell="A7" zoomScale="40" zoomScaleNormal="40" workbookViewId="0">
      <selection activeCell="O15" sqref="O15"/>
    </sheetView>
  </sheetViews>
  <sheetFormatPr baseColWidth="10" defaultRowHeight="15.75" x14ac:dyDescent="0.25"/>
  <cols>
    <col min="1" max="13" width="19.85546875" style="1" customWidth="1"/>
    <col min="14" max="15" width="11.42578125" style="1"/>
    <col min="16" max="16" width="33.7109375" style="1" customWidth="1"/>
    <col min="17" max="17" width="42.5703125" style="1" customWidth="1"/>
    <col min="18" max="18" width="13.42578125" style="1" bestFit="1" customWidth="1"/>
    <col min="19" max="16384" width="11.42578125" style="1"/>
  </cols>
  <sheetData>
    <row r="1" spans="1:20" ht="61.5" customHeight="1" x14ac:dyDescent="0.25">
      <c r="A1" s="83" t="s">
        <v>0</v>
      </c>
      <c r="B1" s="83"/>
      <c r="C1" s="83"/>
      <c r="D1" s="83"/>
      <c r="E1" s="83"/>
      <c r="F1" s="83"/>
      <c r="G1" s="83"/>
      <c r="H1" s="83"/>
      <c r="I1" s="83"/>
      <c r="J1" s="83"/>
      <c r="K1" s="83"/>
      <c r="L1" s="83"/>
      <c r="M1" s="83"/>
    </row>
    <row r="2" spans="1:20" x14ac:dyDescent="0.25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</row>
    <row r="3" spans="1:20" x14ac:dyDescent="0.25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</row>
    <row r="4" spans="1:20" ht="27.75" customHeight="1" x14ac:dyDescent="0.25">
      <c r="A4" s="84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43"/>
      <c r="O4" s="43"/>
      <c r="P4" s="43"/>
      <c r="Q4" s="43"/>
      <c r="R4" s="43"/>
    </row>
    <row r="5" spans="1:20" ht="27.75" customHeight="1" x14ac:dyDescent="0.25">
      <c r="A5" s="84"/>
      <c r="B5" s="84"/>
      <c r="C5" s="84"/>
      <c r="D5" s="84"/>
      <c r="E5" s="84"/>
      <c r="F5" s="84"/>
      <c r="G5" s="84"/>
      <c r="H5" s="84"/>
      <c r="I5" s="84"/>
      <c r="J5" s="84"/>
      <c r="K5" s="84"/>
      <c r="L5" s="84"/>
      <c r="M5" s="84"/>
      <c r="N5" s="36"/>
      <c r="O5" s="36"/>
      <c r="P5" s="36"/>
      <c r="Q5" s="36"/>
      <c r="R5" s="36"/>
      <c r="S5" s="36"/>
      <c r="T5" s="36"/>
    </row>
    <row r="6" spans="1:20" ht="27.75" customHeight="1" x14ac:dyDescent="0.25">
      <c r="A6" s="84"/>
      <c r="B6" s="84"/>
      <c r="C6" s="84"/>
      <c r="D6" s="84"/>
      <c r="E6" s="84"/>
      <c r="F6" s="84"/>
      <c r="G6" s="84"/>
      <c r="H6" s="84"/>
      <c r="I6" s="84"/>
      <c r="J6" s="84"/>
      <c r="K6" s="84"/>
      <c r="L6" s="84"/>
      <c r="M6" s="84"/>
      <c r="N6" s="36"/>
      <c r="O6" s="36" t="s">
        <v>145</v>
      </c>
      <c r="P6" s="36" t="s">
        <v>18</v>
      </c>
      <c r="Q6" s="36" t="s">
        <v>19</v>
      </c>
      <c r="R6" s="36">
        <v>2020</v>
      </c>
      <c r="S6" s="36"/>
      <c r="T6" s="36"/>
    </row>
    <row r="7" spans="1:20" ht="27.75" customHeight="1" x14ac:dyDescent="0.35">
      <c r="A7" s="84"/>
      <c r="B7" s="84"/>
      <c r="C7" s="84"/>
      <c r="D7" s="84"/>
      <c r="E7" s="84"/>
      <c r="F7" s="84"/>
      <c r="G7" s="84"/>
      <c r="H7" s="84"/>
      <c r="I7" s="84"/>
      <c r="J7" s="84"/>
      <c r="K7" s="84"/>
      <c r="L7" s="84"/>
      <c r="M7" s="84"/>
      <c r="N7" s="36"/>
      <c r="O7" s="36" t="s">
        <v>17</v>
      </c>
      <c r="P7" s="37">
        <v>176363.62</v>
      </c>
      <c r="Q7" s="37">
        <v>199633.44</v>
      </c>
      <c r="R7" s="79">
        <f>'Comparación de montos por años'!D16</f>
        <v>86294.65</v>
      </c>
      <c r="S7" s="36"/>
      <c r="T7" s="36"/>
    </row>
    <row r="8" spans="1:20" ht="27.75" customHeight="1" x14ac:dyDescent="0.25">
      <c r="A8" s="84"/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36"/>
      <c r="O8" s="36"/>
      <c r="P8" s="36"/>
      <c r="Q8" s="36"/>
      <c r="R8" s="36"/>
      <c r="S8" s="36"/>
      <c r="T8" s="36"/>
    </row>
    <row r="9" spans="1:20" ht="27.75" customHeight="1" x14ac:dyDescent="0.25">
      <c r="A9" s="84"/>
      <c r="B9" s="84"/>
      <c r="C9" s="84"/>
      <c r="D9" s="84"/>
      <c r="E9" s="84"/>
      <c r="F9" s="84"/>
      <c r="G9" s="84"/>
      <c r="H9" s="84"/>
      <c r="I9" s="84"/>
      <c r="J9" s="84"/>
      <c r="K9" s="84"/>
      <c r="L9" s="84"/>
      <c r="M9" s="84"/>
      <c r="N9" s="36"/>
      <c r="O9" s="36"/>
      <c r="P9" s="36"/>
      <c r="Q9" s="36"/>
      <c r="R9" s="36"/>
      <c r="S9" s="36"/>
      <c r="T9" s="36"/>
    </row>
    <row r="10" spans="1:20" ht="27.75" customHeight="1" x14ac:dyDescent="0.25">
      <c r="A10" s="84"/>
      <c r="B10" s="84"/>
      <c r="C10" s="84"/>
      <c r="D10" s="84"/>
      <c r="E10" s="84"/>
      <c r="F10" s="84"/>
      <c r="G10" s="84"/>
      <c r="H10" s="84"/>
      <c r="I10" s="84"/>
      <c r="J10" s="84"/>
      <c r="K10" s="84"/>
      <c r="L10" s="84"/>
      <c r="M10" s="84"/>
      <c r="N10" s="43"/>
      <c r="O10" s="43"/>
      <c r="P10" s="43"/>
      <c r="Q10" s="43"/>
      <c r="R10" s="43"/>
    </row>
    <row r="11" spans="1:20" ht="27.75" customHeight="1" x14ac:dyDescent="0.25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84"/>
      <c r="L11" s="84"/>
      <c r="M11" s="84"/>
    </row>
    <row r="12" spans="1:20" ht="27.75" customHeight="1" x14ac:dyDescent="0.25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84"/>
      <c r="L12" s="84"/>
      <c r="M12" s="84"/>
    </row>
    <row r="13" spans="1:20" ht="27.75" customHeight="1" x14ac:dyDescent="0.25">
      <c r="A13" s="84"/>
      <c r="B13" s="84"/>
      <c r="C13" s="84"/>
      <c r="D13" s="84"/>
      <c r="E13" s="84"/>
      <c r="F13" s="84"/>
      <c r="G13" s="84"/>
      <c r="H13" s="84"/>
      <c r="I13" s="84"/>
      <c r="J13" s="84"/>
      <c r="K13" s="84"/>
      <c r="L13" s="84"/>
      <c r="M13" s="84"/>
    </row>
    <row r="14" spans="1:20" ht="27.75" customHeight="1" x14ac:dyDescent="0.25">
      <c r="A14" s="84"/>
      <c r="B14" s="84"/>
      <c r="C14" s="84"/>
      <c r="D14" s="84"/>
      <c r="E14" s="84"/>
      <c r="F14" s="84"/>
      <c r="G14" s="84"/>
      <c r="H14" s="84"/>
      <c r="I14" s="84"/>
      <c r="J14" s="84"/>
      <c r="K14" s="84"/>
      <c r="L14" s="84"/>
      <c r="M14" s="84"/>
    </row>
    <row r="15" spans="1:20" ht="27.75" customHeight="1" x14ac:dyDescent="0.25">
      <c r="A15" s="84"/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84"/>
    </row>
    <row r="16" spans="1:20" ht="27.75" customHeight="1" x14ac:dyDescent="0.25">
      <c r="A16" s="84"/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84"/>
    </row>
    <row r="17" spans="1:13" ht="27.75" customHeight="1" x14ac:dyDescent="0.25">
      <c r="A17" s="84"/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84"/>
    </row>
    <row r="18" spans="1:13" ht="27.75" customHeight="1" x14ac:dyDescent="0.25">
      <c r="A18" s="84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</row>
    <row r="19" spans="1:13" ht="27.75" customHeight="1" x14ac:dyDescent="0.25">
      <c r="A19" s="84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</row>
    <row r="20" spans="1:13" ht="27.75" customHeight="1" x14ac:dyDescent="0.25">
      <c r="A20" s="84"/>
      <c r="B20" s="84"/>
      <c r="C20" s="84"/>
      <c r="D20" s="84"/>
      <c r="E20" s="84"/>
      <c r="F20" s="84"/>
      <c r="G20" s="84"/>
      <c r="H20" s="84"/>
      <c r="I20" s="84"/>
      <c r="J20" s="84"/>
      <c r="K20" s="84"/>
      <c r="L20" s="84"/>
      <c r="M20" s="84"/>
    </row>
    <row r="21" spans="1:13" ht="27.75" customHeight="1" x14ac:dyDescent="0.25">
      <c r="A21" s="84"/>
      <c r="B21" s="84"/>
      <c r="C21" s="84"/>
      <c r="D21" s="84"/>
      <c r="E21" s="84"/>
      <c r="F21" s="84"/>
      <c r="G21" s="84"/>
      <c r="H21" s="84"/>
      <c r="I21" s="84"/>
      <c r="J21" s="84"/>
      <c r="K21" s="84"/>
      <c r="L21" s="84"/>
      <c r="M21" s="84"/>
    </row>
    <row r="22" spans="1:13" ht="27.75" customHeight="1" x14ac:dyDescent="0.25">
      <c r="A22" s="84"/>
      <c r="B22" s="84"/>
      <c r="C22" s="84"/>
      <c r="D22" s="84"/>
      <c r="E22" s="84"/>
      <c r="F22" s="84"/>
      <c r="G22" s="84"/>
      <c r="H22" s="84"/>
      <c r="I22" s="84"/>
      <c r="J22" s="84"/>
      <c r="K22" s="84"/>
      <c r="L22" s="84"/>
      <c r="M22" s="84"/>
    </row>
    <row r="23" spans="1:13" ht="27.75" customHeight="1" x14ac:dyDescent="0.25">
      <c r="A23" s="84"/>
      <c r="B23" s="84"/>
      <c r="C23" s="84"/>
      <c r="D23" s="84"/>
      <c r="E23" s="84"/>
      <c r="F23" s="84"/>
      <c r="G23" s="84"/>
      <c r="H23" s="84"/>
      <c r="I23" s="84"/>
      <c r="J23" s="84"/>
      <c r="K23" s="84"/>
      <c r="L23" s="84"/>
      <c r="M23" s="84"/>
    </row>
    <row r="24" spans="1:13" ht="27.75" customHeight="1" x14ac:dyDescent="0.25">
      <c r="A24" s="84"/>
      <c r="B24" s="84"/>
      <c r="C24" s="84"/>
      <c r="D24" s="84"/>
      <c r="E24" s="84"/>
      <c r="F24" s="84"/>
      <c r="G24" s="84"/>
      <c r="H24" s="84"/>
      <c r="I24" s="84"/>
      <c r="J24" s="84"/>
      <c r="K24" s="84"/>
      <c r="L24" s="84"/>
      <c r="M24" s="84"/>
    </row>
    <row r="25" spans="1:13" ht="27.75" customHeight="1" x14ac:dyDescent="0.25">
      <c r="A25" s="84"/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</row>
    <row r="26" spans="1:13" ht="27.75" customHeight="1" x14ac:dyDescent="0.25">
      <c r="A26" s="84"/>
      <c r="B26" s="84"/>
      <c r="C26" s="84"/>
      <c r="D26" s="84"/>
      <c r="E26" s="84"/>
      <c r="F26" s="84"/>
      <c r="G26" s="84"/>
      <c r="H26" s="84"/>
      <c r="I26" s="84"/>
      <c r="J26" s="84"/>
      <c r="K26" s="84"/>
      <c r="L26" s="84"/>
      <c r="M26" s="84"/>
    </row>
    <row r="27" spans="1:13" ht="27.75" customHeight="1" x14ac:dyDescent="0.25">
      <c r="A27" s="84"/>
      <c r="B27" s="84"/>
      <c r="C27" s="84"/>
      <c r="D27" s="84"/>
      <c r="E27" s="84"/>
      <c r="F27" s="84"/>
      <c r="G27" s="84"/>
      <c r="H27" s="84"/>
      <c r="I27" s="84"/>
      <c r="J27" s="84"/>
      <c r="K27" s="84"/>
      <c r="L27" s="84"/>
      <c r="M27" s="84"/>
    </row>
    <row r="28" spans="1:13" ht="27.75" customHeight="1" x14ac:dyDescent="0.25">
      <c r="A28" s="84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</row>
    <row r="29" spans="1:13" ht="27.75" customHeight="1" x14ac:dyDescent="0.25">
      <c r="A29" s="84"/>
      <c r="B29" s="84"/>
      <c r="C29" s="84"/>
      <c r="D29" s="84"/>
      <c r="E29" s="84"/>
      <c r="F29" s="84"/>
      <c r="G29" s="84"/>
      <c r="H29" s="84"/>
      <c r="I29" s="84"/>
      <c r="J29" s="84"/>
      <c r="K29" s="84"/>
      <c r="L29" s="84"/>
      <c r="M29" s="84"/>
    </row>
    <row r="30" spans="1:13" ht="27.75" customHeight="1" x14ac:dyDescent="0.25">
      <c r="A30" s="84"/>
      <c r="B30" s="84"/>
      <c r="C30" s="84"/>
      <c r="D30" s="84"/>
      <c r="E30" s="84"/>
      <c r="F30" s="84"/>
      <c r="G30" s="84"/>
      <c r="H30" s="84"/>
      <c r="I30" s="84"/>
      <c r="J30" s="84"/>
      <c r="K30" s="84"/>
      <c r="L30" s="84"/>
      <c r="M30" s="84"/>
    </row>
    <row r="31" spans="1:13" ht="27.75" customHeight="1" x14ac:dyDescent="0.25">
      <c r="A31" s="84"/>
      <c r="B31" s="84"/>
      <c r="C31" s="84"/>
      <c r="D31" s="84"/>
      <c r="E31" s="84"/>
      <c r="F31" s="84"/>
      <c r="G31" s="84"/>
      <c r="H31" s="84"/>
      <c r="I31" s="84"/>
      <c r="J31" s="84"/>
      <c r="K31" s="84"/>
      <c r="L31" s="84"/>
      <c r="M31" s="84"/>
    </row>
    <row r="32" spans="1:13" ht="27.75" customHeight="1" x14ac:dyDescent="0.25">
      <c r="A32" s="84"/>
      <c r="B32" s="84"/>
      <c r="C32" s="84"/>
      <c r="D32" s="84"/>
      <c r="E32" s="84"/>
      <c r="F32" s="84"/>
      <c r="G32" s="84"/>
      <c r="H32" s="84"/>
      <c r="I32" s="84"/>
      <c r="J32" s="84"/>
      <c r="K32" s="84"/>
      <c r="L32" s="84"/>
      <c r="M32" s="84"/>
    </row>
    <row r="33" spans="1:13" ht="27.75" customHeight="1" x14ac:dyDescent="0.25">
      <c r="A33" s="84"/>
      <c r="B33" s="84"/>
      <c r="C33" s="84"/>
      <c r="D33" s="84"/>
      <c r="E33" s="84"/>
      <c r="F33" s="84"/>
      <c r="G33" s="84"/>
      <c r="H33" s="84"/>
      <c r="I33" s="84"/>
      <c r="J33" s="84"/>
      <c r="K33" s="84"/>
      <c r="L33" s="84"/>
      <c r="M33" s="84"/>
    </row>
    <row r="34" spans="1:13" ht="27.75" customHeight="1" x14ac:dyDescent="0.25">
      <c r="A34" s="84"/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</row>
    <row r="35" spans="1:13" ht="27.75" customHeight="1" x14ac:dyDescent="0.25">
      <c r="A35" s="84"/>
      <c r="B35" s="84"/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</row>
    <row r="36" spans="1:13" ht="27.75" customHeight="1" x14ac:dyDescent="0.25">
      <c r="A36" s="84"/>
      <c r="B36" s="84"/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</row>
    <row r="37" spans="1:13" ht="27.75" customHeight="1" x14ac:dyDescent="0.25">
      <c r="A37" s="84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</row>
    <row r="38" spans="1:13" ht="27.75" customHeight="1" x14ac:dyDescent="0.25">
      <c r="A38" s="84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</row>
    <row r="39" spans="1:13" ht="27.75" customHeight="1" x14ac:dyDescent="0.25">
      <c r="A39" s="84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</row>
    <row r="40" spans="1:13" ht="27.75" customHeight="1" x14ac:dyDescent="0.25">
      <c r="A40" s="84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</row>
    <row r="41" spans="1:13" ht="27.75" customHeight="1" x14ac:dyDescent="0.25">
      <c r="A41" s="84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</row>
    <row r="42" spans="1:13" ht="17.25" customHeight="1" x14ac:dyDescent="0.25">
      <c r="A42" s="84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</row>
    <row r="43" spans="1:13" ht="27.75" hidden="1" customHeight="1" x14ac:dyDescent="0.25">
      <c r="A43" s="84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</row>
    <row r="44" spans="1:13" ht="27.75" hidden="1" customHeight="1" x14ac:dyDescent="0.25">
      <c r="A44" s="84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</row>
  </sheetData>
  <mergeCells count="2">
    <mergeCell ref="A1:M1"/>
    <mergeCell ref="A2:M44"/>
  </mergeCells>
  <pageMargins left="0.7" right="0.7" top="0.75" bottom="0.75" header="0.3" footer="0.3"/>
  <pageSetup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9"/>
  <sheetViews>
    <sheetView zoomScale="85" zoomScaleNormal="85" workbookViewId="0">
      <selection activeCell="P6" sqref="P6"/>
    </sheetView>
  </sheetViews>
  <sheetFormatPr baseColWidth="10" defaultRowHeight="15" x14ac:dyDescent="0.25"/>
  <cols>
    <col min="1" max="1" width="13.28515625" customWidth="1"/>
    <col min="2" max="3" width="19.7109375" bestFit="1" customWidth="1"/>
    <col min="4" max="4" width="19.7109375" customWidth="1"/>
  </cols>
  <sheetData>
    <row r="1" spans="1:12" ht="26.25" x14ac:dyDescent="0.4">
      <c r="A1" s="85" t="s">
        <v>2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</row>
    <row r="2" spans="1:12" ht="21" x14ac:dyDescent="0.35">
      <c r="A2" s="86" t="s">
        <v>3</v>
      </c>
      <c r="B2" s="86"/>
      <c r="C2" s="86"/>
      <c r="D2" s="86"/>
    </row>
    <row r="3" spans="1:12" s="2" customFormat="1" x14ac:dyDescent="0.25">
      <c r="A3" s="2" t="s">
        <v>4</v>
      </c>
      <c r="B3" s="2" t="s">
        <v>18</v>
      </c>
      <c r="C3" s="2" t="s">
        <v>19</v>
      </c>
      <c r="D3" s="2" t="s">
        <v>146</v>
      </c>
    </row>
    <row r="4" spans="1:12" x14ac:dyDescent="0.25">
      <c r="A4" t="s">
        <v>5</v>
      </c>
      <c r="B4" s="24">
        <f>'2018'!D5</f>
        <v>1690</v>
      </c>
      <c r="C4" s="24">
        <v>0</v>
      </c>
      <c r="D4" s="24">
        <f>'2020'!D4</f>
        <v>19441</v>
      </c>
    </row>
    <row r="5" spans="1:12" x14ac:dyDescent="0.25">
      <c r="A5" t="s">
        <v>6</v>
      </c>
      <c r="B5" s="24">
        <f>'2018'!D8</f>
        <v>16760</v>
      </c>
      <c r="C5" s="24">
        <f>'2019'!D5</f>
        <v>13340</v>
      </c>
      <c r="D5" s="24">
        <f>'2020'!D7</f>
        <v>14095.11</v>
      </c>
    </row>
    <row r="6" spans="1:12" x14ac:dyDescent="0.25">
      <c r="A6" t="s">
        <v>7</v>
      </c>
      <c r="B6" s="24">
        <f>'2018'!D13</f>
        <v>30874</v>
      </c>
      <c r="C6" s="24">
        <f>'2019'!D7</f>
        <v>6960</v>
      </c>
      <c r="D6" s="24">
        <f>'2020'!D11</f>
        <v>36550.54</v>
      </c>
    </row>
    <row r="7" spans="1:12" x14ac:dyDescent="0.25">
      <c r="A7" t="s">
        <v>8</v>
      </c>
      <c r="B7" s="24">
        <f>'2018'!D16</f>
        <v>12548.62</v>
      </c>
      <c r="C7" s="24">
        <f>'2019'!D10</f>
        <v>9280</v>
      </c>
      <c r="D7" s="24">
        <f>'2020'!D14</f>
        <v>9560</v>
      </c>
    </row>
    <row r="8" spans="1:12" x14ac:dyDescent="0.25">
      <c r="A8" t="s">
        <v>9</v>
      </c>
      <c r="B8" s="24">
        <f>'2018'!D25</f>
        <v>43383</v>
      </c>
      <c r="C8" s="24">
        <f>'2019'!D14</f>
        <v>10985.2</v>
      </c>
      <c r="D8" s="24">
        <f>'2020'!D17</f>
        <v>6648</v>
      </c>
    </row>
    <row r="9" spans="1:12" x14ac:dyDescent="0.25">
      <c r="A9" t="s">
        <v>10</v>
      </c>
      <c r="B9" s="24">
        <f>'2018'!D28</f>
        <v>29696</v>
      </c>
      <c r="C9" s="24">
        <f>'2019'!D17</f>
        <v>19336.04</v>
      </c>
      <c r="D9" s="24">
        <v>0</v>
      </c>
    </row>
    <row r="10" spans="1:12" x14ac:dyDescent="0.25">
      <c r="A10" t="s">
        <v>11</v>
      </c>
      <c r="B10" s="24">
        <f>'2018'!D30</f>
        <v>14848</v>
      </c>
      <c r="C10" s="24">
        <f>'2019'!D23</f>
        <v>56288.3</v>
      </c>
      <c r="D10" s="24"/>
    </row>
    <row r="11" spans="1:12" x14ac:dyDescent="0.25">
      <c r="A11" t="s">
        <v>12</v>
      </c>
      <c r="B11" s="24">
        <f>'2018'!D32</f>
        <v>14848</v>
      </c>
      <c r="C11" s="24">
        <f>'2019'!D27</f>
        <v>10677</v>
      </c>
      <c r="D11" s="24"/>
    </row>
    <row r="12" spans="1:12" x14ac:dyDescent="0.25">
      <c r="A12" t="s">
        <v>13</v>
      </c>
      <c r="B12" s="24">
        <f>'2018'!D34</f>
        <v>2320</v>
      </c>
      <c r="C12" s="24">
        <f>'2019'!D29</f>
        <v>2320</v>
      </c>
      <c r="D12" s="24"/>
    </row>
    <row r="13" spans="1:12" x14ac:dyDescent="0.25">
      <c r="A13" t="s">
        <v>14</v>
      </c>
      <c r="B13" s="24">
        <v>0</v>
      </c>
      <c r="C13" s="24">
        <f>'2019'!D33</f>
        <v>13193</v>
      </c>
      <c r="D13" s="24"/>
    </row>
    <row r="14" spans="1:12" x14ac:dyDescent="0.25">
      <c r="A14" t="s">
        <v>15</v>
      </c>
      <c r="B14" s="24">
        <f>'2018'!D37</f>
        <v>5800</v>
      </c>
      <c r="C14" s="24">
        <f>'2019'!D38</f>
        <v>42574.9</v>
      </c>
      <c r="D14" s="24"/>
    </row>
    <row r="15" spans="1:12" x14ac:dyDescent="0.25">
      <c r="A15" t="s">
        <v>16</v>
      </c>
      <c r="B15" s="24">
        <f>'2018'!D40</f>
        <v>3596</v>
      </c>
      <c r="C15" s="24">
        <f>'2019'!D42</f>
        <v>14679</v>
      </c>
      <c r="D15" s="24"/>
    </row>
    <row r="16" spans="1:12" ht="21.75" thickBot="1" x14ac:dyDescent="0.4">
      <c r="A16" s="38" t="s">
        <v>17</v>
      </c>
      <c r="B16" s="39">
        <f>SUM(B4:B15)</f>
        <v>176363.62</v>
      </c>
      <c r="C16" s="39">
        <f>SUM(C4:C15)</f>
        <v>199633.44</v>
      </c>
      <c r="D16" s="39">
        <f>SUM(D4:D15)</f>
        <v>86294.65</v>
      </c>
    </row>
    <row r="17" spans="1:2" ht="15.75" thickTop="1" x14ac:dyDescent="0.25"/>
    <row r="26" spans="1:2" ht="18.75" x14ac:dyDescent="0.3">
      <c r="A26" s="80" t="s">
        <v>181</v>
      </c>
      <c r="B26" s="81"/>
    </row>
    <row r="27" spans="1:2" ht="18.75" x14ac:dyDescent="0.3">
      <c r="A27" s="81"/>
      <c r="B27" s="81" t="s">
        <v>182</v>
      </c>
    </row>
    <row r="28" spans="1:2" ht="18.75" x14ac:dyDescent="0.3">
      <c r="A28" s="81"/>
      <c r="B28" s="81" t="s">
        <v>183</v>
      </c>
    </row>
    <row r="29" spans="1:2" ht="18.75" x14ac:dyDescent="0.3">
      <c r="A29" s="82"/>
      <c r="B29" s="81" t="s">
        <v>184</v>
      </c>
    </row>
  </sheetData>
  <mergeCells count="2">
    <mergeCell ref="A1:L1"/>
    <mergeCell ref="A2:D2"/>
  </mergeCells>
  <pageMargins left="0.7" right="0.7" top="0.75" bottom="0.75" header="0.3" footer="0.3"/>
  <pageSetup orientation="portrait" verticalDpi="0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3"/>
  <sheetViews>
    <sheetView tabSelected="1" topLeftCell="C17" zoomScale="85" zoomScaleNormal="85" workbookViewId="0">
      <selection activeCell="K43" sqref="K43"/>
    </sheetView>
  </sheetViews>
  <sheetFormatPr baseColWidth="10" defaultRowHeight="15" outlineLevelRow="2" x14ac:dyDescent="0.25"/>
  <cols>
    <col min="1" max="1" width="11.5703125" bestFit="1" customWidth="1"/>
    <col min="2" max="2" width="11.5703125" customWidth="1"/>
    <col min="3" max="3" width="14.42578125" customWidth="1"/>
    <col min="4" max="4" width="17.140625" customWidth="1"/>
    <col min="5" max="5" width="11" bestFit="1" customWidth="1"/>
    <col min="6" max="6" width="15.42578125" bestFit="1" customWidth="1"/>
    <col min="7" max="7" width="7.28515625" bestFit="1" customWidth="1"/>
    <col min="8" max="8" width="36" customWidth="1"/>
    <col min="9" max="9" width="31.5703125" bestFit="1" customWidth="1"/>
    <col min="10" max="10" width="35.28515625" customWidth="1"/>
    <col min="11" max="11" width="20" customWidth="1"/>
    <col min="12" max="12" width="24.85546875" customWidth="1"/>
    <col min="13" max="13" width="23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4">
        <v>2018</v>
      </c>
      <c r="B3" s="4" t="s">
        <v>102</v>
      </c>
      <c r="C3" s="15">
        <v>75990</v>
      </c>
      <c r="D3" s="13">
        <v>990</v>
      </c>
      <c r="E3" s="5" t="s">
        <v>84</v>
      </c>
      <c r="F3" s="15">
        <v>43119</v>
      </c>
      <c r="G3" s="5">
        <v>3611</v>
      </c>
      <c r="H3" s="5" t="s">
        <v>185</v>
      </c>
      <c r="I3" s="5" t="s">
        <v>85</v>
      </c>
      <c r="J3" s="5" t="s">
        <v>198</v>
      </c>
      <c r="K3" s="5" t="s">
        <v>41</v>
      </c>
      <c r="L3" s="5" t="s">
        <v>86</v>
      </c>
      <c r="M3" s="5" t="s">
        <v>87</v>
      </c>
      <c r="N3" s="5" t="s">
        <v>43</v>
      </c>
      <c r="O3" s="5" t="s">
        <v>42</v>
      </c>
      <c r="P3" s="6" t="s">
        <v>38</v>
      </c>
    </row>
    <row r="4" spans="1:16" ht="22.5" customHeight="1" outlineLevel="2" x14ac:dyDescent="0.25">
      <c r="A4" s="4">
        <v>2018</v>
      </c>
      <c r="B4" s="4" t="s">
        <v>5</v>
      </c>
      <c r="C4" s="15">
        <v>76002</v>
      </c>
      <c r="D4" s="13">
        <v>700</v>
      </c>
      <c r="E4" s="5" t="s">
        <v>88</v>
      </c>
      <c r="F4" s="15">
        <v>43131</v>
      </c>
      <c r="G4" s="5">
        <v>3611</v>
      </c>
      <c r="H4" s="5" t="s">
        <v>185</v>
      </c>
      <c r="I4" s="5" t="s">
        <v>89</v>
      </c>
      <c r="J4" s="5" t="s">
        <v>198</v>
      </c>
      <c r="K4" s="5" t="s">
        <v>41</v>
      </c>
      <c r="L4" s="5" t="s">
        <v>90</v>
      </c>
      <c r="M4" s="5" t="s">
        <v>37</v>
      </c>
      <c r="N4" s="5" t="s">
        <v>43</v>
      </c>
      <c r="O4" s="5" t="s">
        <v>42</v>
      </c>
      <c r="P4" s="6" t="s">
        <v>38</v>
      </c>
    </row>
    <row r="5" spans="1:16" ht="22.5" customHeight="1" outlineLevel="1" x14ac:dyDescent="0.25">
      <c r="A5" s="4"/>
      <c r="B5" s="18" t="s">
        <v>111</v>
      </c>
      <c r="C5" s="42"/>
      <c r="D5" s="40">
        <f>SUBTOTAL(9,D3:D4)</f>
        <v>1690</v>
      </c>
      <c r="E5" s="5"/>
      <c r="F5" s="15"/>
      <c r="G5" s="5"/>
      <c r="H5" s="5"/>
      <c r="I5" s="5"/>
      <c r="J5" s="5"/>
      <c r="K5" s="5"/>
      <c r="L5" s="5"/>
      <c r="M5" s="5"/>
      <c r="N5" s="5"/>
      <c r="O5" s="5"/>
      <c r="P5" s="6"/>
    </row>
    <row r="6" spans="1:16" ht="22.5" customHeight="1" outlineLevel="2" x14ac:dyDescent="0.25">
      <c r="A6" s="4">
        <v>2018</v>
      </c>
      <c r="B6" s="4" t="s">
        <v>6</v>
      </c>
      <c r="C6" s="15">
        <v>76004</v>
      </c>
      <c r="D6" s="13">
        <v>12760</v>
      </c>
      <c r="E6" s="5">
        <v>360</v>
      </c>
      <c r="F6" s="15">
        <v>43132</v>
      </c>
      <c r="G6" s="5">
        <v>3611</v>
      </c>
      <c r="H6" s="5" t="s">
        <v>185</v>
      </c>
      <c r="I6" s="5" t="s">
        <v>91</v>
      </c>
      <c r="J6" s="5" t="s">
        <v>198</v>
      </c>
      <c r="K6" s="5" t="s">
        <v>41</v>
      </c>
      <c r="L6" s="5" t="s">
        <v>187</v>
      </c>
      <c r="M6" s="5" t="s">
        <v>37</v>
      </c>
      <c r="N6" s="5" t="s">
        <v>43</v>
      </c>
      <c r="O6" s="5" t="s">
        <v>42</v>
      </c>
      <c r="P6" s="6" t="s">
        <v>38</v>
      </c>
    </row>
    <row r="7" spans="1:16" ht="22.5" customHeight="1" outlineLevel="2" x14ac:dyDescent="0.25">
      <c r="A7" s="4">
        <v>2018</v>
      </c>
      <c r="B7" s="4" t="s">
        <v>6</v>
      </c>
      <c r="C7" s="15">
        <v>43138</v>
      </c>
      <c r="D7" s="13">
        <v>4000</v>
      </c>
      <c r="E7" s="5" t="s">
        <v>92</v>
      </c>
      <c r="F7" s="15">
        <v>43138</v>
      </c>
      <c r="G7" s="5">
        <v>3611</v>
      </c>
      <c r="H7" s="5" t="s">
        <v>36</v>
      </c>
      <c r="I7" s="5" t="s">
        <v>93</v>
      </c>
      <c r="J7" s="5" t="s">
        <v>198</v>
      </c>
      <c r="K7" s="5" t="s">
        <v>41</v>
      </c>
      <c r="L7" s="5" t="s">
        <v>188</v>
      </c>
      <c r="M7" s="5" t="s">
        <v>37</v>
      </c>
      <c r="N7" s="5" t="s">
        <v>43</v>
      </c>
      <c r="O7" s="5" t="s">
        <v>42</v>
      </c>
      <c r="P7" s="6" t="s">
        <v>38</v>
      </c>
    </row>
    <row r="8" spans="1:16" ht="22.5" customHeight="1" outlineLevel="1" x14ac:dyDescent="0.25">
      <c r="A8" s="4"/>
      <c r="B8" s="18" t="s">
        <v>112</v>
      </c>
      <c r="C8" s="15"/>
      <c r="D8" s="40">
        <f>SUBTOTAL(9,D6:D7)</f>
        <v>16760</v>
      </c>
      <c r="E8" s="5"/>
      <c r="F8" s="15"/>
      <c r="G8" s="5"/>
      <c r="H8" s="5"/>
      <c r="I8" s="5"/>
      <c r="J8" s="17"/>
      <c r="K8" s="5"/>
      <c r="L8" s="5"/>
      <c r="M8" s="5"/>
      <c r="N8" s="5"/>
      <c r="O8" s="5"/>
      <c r="P8" s="6"/>
    </row>
    <row r="9" spans="1:16" ht="22.5" customHeight="1" outlineLevel="2" x14ac:dyDescent="0.25">
      <c r="A9" s="4">
        <v>2018</v>
      </c>
      <c r="B9" s="4" t="s">
        <v>103</v>
      </c>
      <c r="C9" s="15">
        <v>43164</v>
      </c>
      <c r="D9" s="13">
        <v>13050</v>
      </c>
      <c r="E9" s="5">
        <v>365</v>
      </c>
      <c r="F9" s="15">
        <v>43164</v>
      </c>
      <c r="G9" s="5">
        <v>3611</v>
      </c>
      <c r="H9" s="5" t="s">
        <v>185</v>
      </c>
      <c r="I9" s="5" t="s">
        <v>91</v>
      </c>
      <c r="J9" s="17" t="s">
        <v>198</v>
      </c>
      <c r="K9" s="5" t="s">
        <v>41</v>
      </c>
      <c r="L9" s="5" t="s">
        <v>187</v>
      </c>
      <c r="M9" s="5" t="s">
        <v>37</v>
      </c>
      <c r="N9" s="5" t="s">
        <v>43</v>
      </c>
      <c r="O9" s="5" t="s">
        <v>42</v>
      </c>
      <c r="P9" s="6" t="s">
        <v>38</v>
      </c>
    </row>
    <row r="10" spans="1:16" ht="22.5" customHeight="1" outlineLevel="2" x14ac:dyDescent="0.25">
      <c r="A10" s="4">
        <v>2018</v>
      </c>
      <c r="B10" s="4" t="s">
        <v>103</v>
      </c>
      <c r="C10" s="15">
        <v>43165</v>
      </c>
      <c r="D10" s="13">
        <v>600</v>
      </c>
      <c r="E10" s="5" t="s">
        <v>94</v>
      </c>
      <c r="F10" s="15">
        <v>43164</v>
      </c>
      <c r="G10" s="5">
        <v>3611</v>
      </c>
      <c r="H10" s="5" t="s">
        <v>185</v>
      </c>
      <c r="I10" s="5" t="s">
        <v>95</v>
      </c>
      <c r="J10" s="5" t="s">
        <v>198</v>
      </c>
      <c r="K10" s="5" t="s">
        <v>41</v>
      </c>
      <c r="L10" s="5" t="s">
        <v>96</v>
      </c>
      <c r="M10" s="5" t="s">
        <v>37</v>
      </c>
      <c r="N10" s="5" t="s">
        <v>43</v>
      </c>
      <c r="O10" s="5" t="s">
        <v>42</v>
      </c>
      <c r="P10" s="6" t="s">
        <v>38</v>
      </c>
    </row>
    <row r="11" spans="1:16" ht="22.5" customHeight="1" outlineLevel="2" x14ac:dyDescent="0.25">
      <c r="A11" s="4">
        <v>2018</v>
      </c>
      <c r="B11" s="4" t="s">
        <v>103</v>
      </c>
      <c r="C11" s="15">
        <v>43180</v>
      </c>
      <c r="D11" s="13">
        <v>4000</v>
      </c>
      <c r="E11" s="5" t="s">
        <v>97</v>
      </c>
      <c r="F11" s="15">
        <v>43180</v>
      </c>
      <c r="G11" s="5">
        <v>3611</v>
      </c>
      <c r="H11" s="5" t="s">
        <v>185</v>
      </c>
      <c r="I11" s="5" t="s">
        <v>93</v>
      </c>
      <c r="J11" s="5" t="s">
        <v>198</v>
      </c>
      <c r="K11" s="5" t="s">
        <v>41</v>
      </c>
      <c r="L11" s="5" t="s">
        <v>188</v>
      </c>
      <c r="M11" s="5" t="s">
        <v>37</v>
      </c>
      <c r="N11" s="5" t="s">
        <v>43</v>
      </c>
      <c r="O11" s="5" t="s">
        <v>42</v>
      </c>
      <c r="P11" s="6" t="s">
        <v>38</v>
      </c>
    </row>
    <row r="12" spans="1:16" ht="22.5" customHeight="1" outlineLevel="2" x14ac:dyDescent="0.25">
      <c r="A12" s="4">
        <v>2018</v>
      </c>
      <c r="B12" s="4" t="s">
        <v>103</v>
      </c>
      <c r="C12" s="15">
        <v>43186</v>
      </c>
      <c r="D12" s="13">
        <v>13224</v>
      </c>
      <c r="E12" s="5">
        <v>371</v>
      </c>
      <c r="F12" s="15">
        <v>43186</v>
      </c>
      <c r="G12" s="5">
        <v>3611</v>
      </c>
      <c r="H12" s="5" t="s">
        <v>185</v>
      </c>
      <c r="I12" s="5" t="s">
        <v>91</v>
      </c>
      <c r="J12" s="17" t="s">
        <v>198</v>
      </c>
      <c r="K12" s="5" t="s">
        <v>41</v>
      </c>
      <c r="L12" s="5" t="s">
        <v>187</v>
      </c>
      <c r="M12" s="5" t="s">
        <v>37</v>
      </c>
      <c r="N12" s="5" t="s">
        <v>43</v>
      </c>
      <c r="O12" s="5" t="s">
        <v>42</v>
      </c>
      <c r="P12" s="6" t="s">
        <v>38</v>
      </c>
    </row>
    <row r="13" spans="1:16" ht="22.5" customHeight="1" outlineLevel="1" x14ac:dyDescent="0.25">
      <c r="A13" s="4"/>
      <c r="B13" s="18" t="s">
        <v>113</v>
      </c>
      <c r="C13" s="15"/>
      <c r="D13" s="40">
        <f>SUBTOTAL(9,D9:D12)</f>
        <v>30874</v>
      </c>
      <c r="E13" s="5"/>
      <c r="F13" s="15"/>
      <c r="G13" s="5"/>
      <c r="H13" s="5"/>
      <c r="I13" s="5"/>
      <c r="J13" s="17"/>
      <c r="K13" s="5"/>
      <c r="L13" s="5"/>
      <c r="M13" s="5"/>
      <c r="N13" s="5"/>
      <c r="O13" s="5"/>
      <c r="P13" s="6"/>
    </row>
    <row r="14" spans="1:16" ht="22.5" customHeight="1" outlineLevel="2" x14ac:dyDescent="0.25">
      <c r="A14" s="4">
        <v>2018</v>
      </c>
      <c r="B14" s="4" t="s">
        <v>104</v>
      </c>
      <c r="C14" s="15">
        <v>43194</v>
      </c>
      <c r="D14" s="13">
        <v>8548.6200000000008</v>
      </c>
      <c r="E14" s="5" t="s">
        <v>98</v>
      </c>
      <c r="F14" s="15">
        <v>43192</v>
      </c>
      <c r="G14" s="5">
        <v>3611</v>
      </c>
      <c r="H14" s="5" t="s">
        <v>186</v>
      </c>
      <c r="I14" s="5" t="s">
        <v>99</v>
      </c>
      <c r="J14" s="5" t="s">
        <v>99</v>
      </c>
      <c r="K14" s="5" t="s">
        <v>66</v>
      </c>
      <c r="L14" s="5" t="s">
        <v>189</v>
      </c>
      <c r="M14" s="5" t="s">
        <v>37</v>
      </c>
      <c r="N14" s="5" t="s">
        <v>43</v>
      </c>
      <c r="O14" s="5" t="s">
        <v>42</v>
      </c>
      <c r="P14" s="6" t="s">
        <v>38</v>
      </c>
    </row>
    <row r="15" spans="1:16" ht="22.5" customHeight="1" outlineLevel="2" x14ac:dyDescent="0.25">
      <c r="A15" s="4">
        <v>2018</v>
      </c>
      <c r="B15" s="4" t="s">
        <v>104</v>
      </c>
      <c r="C15" s="15">
        <v>43194</v>
      </c>
      <c r="D15" s="13">
        <v>4000</v>
      </c>
      <c r="E15" s="5">
        <v>365</v>
      </c>
      <c r="F15" s="15">
        <v>43194</v>
      </c>
      <c r="G15" s="5">
        <v>3611</v>
      </c>
      <c r="H15" s="5" t="s">
        <v>186</v>
      </c>
      <c r="I15" s="5" t="s">
        <v>93</v>
      </c>
      <c r="J15" s="5" t="s">
        <v>198</v>
      </c>
      <c r="K15" s="5" t="s">
        <v>100</v>
      </c>
      <c r="L15" s="5" t="s">
        <v>188</v>
      </c>
      <c r="M15" s="5" t="s">
        <v>37</v>
      </c>
      <c r="N15" s="5" t="s">
        <v>43</v>
      </c>
      <c r="O15" s="5" t="s">
        <v>42</v>
      </c>
      <c r="P15" s="6" t="s">
        <v>38</v>
      </c>
    </row>
    <row r="16" spans="1:16" ht="22.5" customHeight="1" outlineLevel="1" x14ac:dyDescent="0.25">
      <c r="A16" s="4"/>
      <c r="B16" s="18" t="s">
        <v>114</v>
      </c>
      <c r="C16" s="15"/>
      <c r="D16" s="40">
        <f>SUBTOTAL(9,D14:D15)</f>
        <v>12548.62</v>
      </c>
      <c r="E16" s="5"/>
      <c r="F16" s="15"/>
      <c r="G16" s="5"/>
      <c r="H16" s="5"/>
      <c r="I16" s="5"/>
      <c r="J16" s="5"/>
      <c r="K16" s="5"/>
      <c r="L16" s="5"/>
      <c r="M16" s="5"/>
      <c r="N16" s="5"/>
      <c r="O16" s="5"/>
      <c r="P16" s="6"/>
    </row>
    <row r="17" spans="1:16" ht="22.5" customHeight="1" outlineLevel="2" x14ac:dyDescent="0.25">
      <c r="A17" s="4">
        <v>2018</v>
      </c>
      <c r="B17" s="4" t="s">
        <v>105</v>
      </c>
      <c r="C17" s="15">
        <v>43224</v>
      </c>
      <c r="D17" s="13">
        <v>13920</v>
      </c>
      <c r="E17" s="5">
        <v>379</v>
      </c>
      <c r="F17" s="15">
        <v>43224</v>
      </c>
      <c r="G17" s="5">
        <v>3611</v>
      </c>
      <c r="H17" s="5" t="s">
        <v>186</v>
      </c>
      <c r="I17" s="5" t="s">
        <v>91</v>
      </c>
      <c r="J17" s="5" t="s">
        <v>198</v>
      </c>
      <c r="K17" s="5" t="s">
        <v>100</v>
      </c>
      <c r="L17" s="5" t="s">
        <v>187</v>
      </c>
      <c r="M17" s="5" t="s">
        <v>37</v>
      </c>
      <c r="N17" s="5" t="s">
        <v>43</v>
      </c>
      <c r="O17" s="5" t="s">
        <v>42</v>
      </c>
      <c r="P17" s="6" t="s">
        <v>38</v>
      </c>
    </row>
    <row r="18" spans="1:16" ht="22.5" customHeight="1" outlineLevel="2" x14ac:dyDescent="0.25">
      <c r="A18" s="4">
        <v>2018</v>
      </c>
      <c r="B18" s="4" t="s">
        <v>105</v>
      </c>
      <c r="C18" s="15">
        <v>43236</v>
      </c>
      <c r="D18" s="13">
        <v>1995</v>
      </c>
      <c r="E18" s="5">
        <v>379</v>
      </c>
      <c r="F18" s="15">
        <v>43236</v>
      </c>
      <c r="G18" s="5">
        <v>3611</v>
      </c>
      <c r="H18" s="5" t="s">
        <v>186</v>
      </c>
      <c r="I18" s="5" t="s">
        <v>39</v>
      </c>
      <c r="J18" s="5" t="s">
        <v>198</v>
      </c>
      <c r="K18" s="5" t="s">
        <v>100</v>
      </c>
      <c r="L18" s="5" t="s">
        <v>190</v>
      </c>
      <c r="M18" s="5" t="s">
        <v>37</v>
      </c>
      <c r="N18" s="5" t="s">
        <v>43</v>
      </c>
      <c r="O18" s="5" t="s">
        <v>42</v>
      </c>
      <c r="P18" s="6" t="s">
        <v>38</v>
      </c>
    </row>
    <row r="19" spans="1:16" ht="22.5" customHeight="1" outlineLevel="2" x14ac:dyDescent="0.25">
      <c r="A19" s="4">
        <v>2018</v>
      </c>
      <c r="B19" s="4" t="s">
        <v>105</v>
      </c>
      <c r="C19" s="15">
        <v>43236</v>
      </c>
      <c r="D19" s="13">
        <v>1995</v>
      </c>
      <c r="E19" s="5">
        <v>381</v>
      </c>
      <c r="F19" s="15">
        <v>43236</v>
      </c>
      <c r="G19" s="5">
        <v>3611</v>
      </c>
      <c r="H19" s="5" t="s">
        <v>186</v>
      </c>
      <c r="I19" s="5" t="s">
        <v>39</v>
      </c>
      <c r="J19" s="5" t="s">
        <v>198</v>
      </c>
      <c r="K19" s="5" t="s">
        <v>100</v>
      </c>
      <c r="L19" s="5" t="s">
        <v>190</v>
      </c>
      <c r="M19" s="5" t="s">
        <v>37</v>
      </c>
      <c r="N19" s="5" t="s">
        <v>43</v>
      </c>
      <c r="O19" s="5" t="s">
        <v>42</v>
      </c>
      <c r="P19" s="6" t="s">
        <v>38</v>
      </c>
    </row>
    <row r="20" spans="1:16" ht="22.5" customHeight="1" outlineLevel="2" x14ac:dyDescent="0.25">
      <c r="A20" s="4">
        <v>2018</v>
      </c>
      <c r="B20" s="4" t="s">
        <v>105</v>
      </c>
      <c r="C20" s="15">
        <v>43236</v>
      </c>
      <c r="D20" s="13">
        <v>1995</v>
      </c>
      <c r="E20" s="5">
        <v>376</v>
      </c>
      <c r="F20" s="15">
        <v>43236</v>
      </c>
      <c r="G20" s="5">
        <v>3611</v>
      </c>
      <c r="H20" s="5" t="s">
        <v>186</v>
      </c>
      <c r="I20" s="5" t="s">
        <v>39</v>
      </c>
      <c r="J20" s="5" t="s">
        <v>198</v>
      </c>
      <c r="K20" s="5" t="s">
        <v>100</v>
      </c>
      <c r="L20" s="5" t="s">
        <v>190</v>
      </c>
      <c r="M20" s="5" t="s">
        <v>37</v>
      </c>
      <c r="N20" s="5" t="s">
        <v>43</v>
      </c>
      <c r="O20" s="5" t="s">
        <v>42</v>
      </c>
      <c r="P20" s="6" t="s">
        <v>38</v>
      </c>
    </row>
    <row r="21" spans="1:16" ht="22.5" customHeight="1" outlineLevel="2" x14ac:dyDescent="0.25">
      <c r="A21" s="4">
        <v>2018</v>
      </c>
      <c r="B21" s="4" t="s">
        <v>105</v>
      </c>
      <c r="C21" s="15">
        <v>43236</v>
      </c>
      <c r="D21" s="13">
        <v>1995</v>
      </c>
      <c r="E21" s="5">
        <v>377</v>
      </c>
      <c r="F21" s="15">
        <v>43236</v>
      </c>
      <c r="G21" s="5">
        <v>3611</v>
      </c>
      <c r="H21" s="5" t="s">
        <v>186</v>
      </c>
      <c r="I21" s="5" t="s">
        <v>39</v>
      </c>
      <c r="J21" s="5" t="s">
        <v>198</v>
      </c>
      <c r="K21" s="5" t="s">
        <v>100</v>
      </c>
      <c r="L21" s="5" t="s">
        <v>190</v>
      </c>
      <c r="M21" s="5" t="s">
        <v>37</v>
      </c>
      <c r="N21" s="5" t="s">
        <v>43</v>
      </c>
      <c r="O21" s="5" t="s">
        <v>42</v>
      </c>
      <c r="P21" s="6" t="s">
        <v>38</v>
      </c>
    </row>
    <row r="22" spans="1:16" ht="22.5" customHeight="1" outlineLevel="2" x14ac:dyDescent="0.25">
      <c r="A22" s="4">
        <v>2018</v>
      </c>
      <c r="B22" s="4" t="s">
        <v>105</v>
      </c>
      <c r="C22" s="15">
        <v>43239</v>
      </c>
      <c r="D22" s="13">
        <v>1995</v>
      </c>
      <c r="E22" s="5">
        <v>380</v>
      </c>
      <c r="F22" s="15">
        <v>43239</v>
      </c>
      <c r="G22" s="5">
        <v>3611</v>
      </c>
      <c r="H22" s="5" t="s">
        <v>186</v>
      </c>
      <c r="I22" s="5" t="s">
        <v>39</v>
      </c>
      <c r="J22" s="5" t="s">
        <v>198</v>
      </c>
      <c r="K22" s="5" t="s">
        <v>100</v>
      </c>
      <c r="L22" s="5" t="s">
        <v>190</v>
      </c>
      <c r="M22" s="5" t="s">
        <v>37</v>
      </c>
      <c r="N22" s="5" t="s">
        <v>43</v>
      </c>
      <c r="O22" s="5" t="s">
        <v>42</v>
      </c>
      <c r="P22" s="6" t="s">
        <v>38</v>
      </c>
    </row>
    <row r="23" spans="1:16" ht="22.5" customHeight="1" outlineLevel="2" x14ac:dyDescent="0.25">
      <c r="A23" s="4">
        <v>2018</v>
      </c>
      <c r="B23" s="4" t="s">
        <v>105</v>
      </c>
      <c r="C23" s="15">
        <v>43606</v>
      </c>
      <c r="D23" s="13">
        <v>4640</v>
      </c>
      <c r="E23" s="5">
        <v>387</v>
      </c>
      <c r="F23" s="15">
        <v>43606</v>
      </c>
      <c r="G23" s="5">
        <v>3611</v>
      </c>
      <c r="H23" s="5" t="s">
        <v>186</v>
      </c>
      <c r="I23" s="5" t="s">
        <v>39</v>
      </c>
      <c r="J23" s="5" t="s">
        <v>198</v>
      </c>
      <c r="K23" s="5" t="s">
        <v>100</v>
      </c>
      <c r="L23" s="5" t="s">
        <v>190</v>
      </c>
      <c r="M23" s="5" t="s">
        <v>37</v>
      </c>
      <c r="N23" s="5" t="s">
        <v>43</v>
      </c>
      <c r="O23" s="5" t="s">
        <v>42</v>
      </c>
      <c r="P23" s="6" t="s">
        <v>38</v>
      </c>
    </row>
    <row r="24" spans="1:16" ht="22.5" customHeight="1" outlineLevel="2" x14ac:dyDescent="0.25">
      <c r="A24" s="4">
        <v>2018</v>
      </c>
      <c r="B24" s="4" t="s">
        <v>105</v>
      </c>
      <c r="C24" s="15">
        <v>43616</v>
      </c>
      <c r="D24" s="13">
        <v>14848</v>
      </c>
      <c r="E24" s="5">
        <v>384</v>
      </c>
      <c r="F24" s="15">
        <v>43615</v>
      </c>
      <c r="G24" s="5">
        <v>3611</v>
      </c>
      <c r="H24" s="5" t="s">
        <v>186</v>
      </c>
      <c r="I24" s="5" t="s">
        <v>91</v>
      </c>
      <c r="J24" s="5" t="s">
        <v>198</v>
      </c>
      <c r="K24" s="5" t="s">
        <v>100</v>
      </c>
      <c r="L24" s="5" t="s">
        <v>187</v>
      </c>
      <c r="M24" s="5" t="s">
        <v>37</v>
      </c>
      <c r="N24" s="5" t="s">
        <v>43</v>
      </c>
      <c r="O24" s="5" t="s">
        <v>42</v>
      </c>
      <c r="P24" s="6" t="s">
        <v>38</v>
      </c>
    </row>
    <row r="25" spans="1:16" ht="22.5" customHeight="1" outlineLevel="1" x14ac:dyDescent="0.25">
      <c r="A25" s="4"/>
      <c r="B25" s="18" t="s">
        <v>115</v>
      </c>
      <c r="C25" s="15"/>
      <c r="D25" s="40">
        <f>SUBTOTAL(9,D17:D24)</f>
        <v>43383</v>
      </c>
      <c r="E25" s="5"/>
      <c r="F25" s="15"/>
      <c r="G25" s="5"/>
      <c r="H25" s="5"/>
      <c r="I25" s="5"/>
      <c r="J25" s="5"/>
      <c r="K25" s="5"/>
      <c r="L25" s="5"/>
      <c r="M25" s="5"/>
      <c r="N25" s="5"/>
      <c r="O25" s="5"/>
      <c r="P25" s="6"/>
    </row>
    <row r="26" spans="1:16" ht="22.5" customHeight="1" outlineLevel="2" x14ac:dyDescent="0.25">
      <c r="A26" s="4">
        <v>2018</v>
      </c>
      <c r="B26" s="4" t="s">
        <v>106</v>
      </c>
      <c r="C26" s="15">
        <v>43252</v>
      </c>
      <c r="D26" s="13">
        <v>14848</v>
      </c>
      <c r="E26" s="5">
        <v>384</v>
      </c>
      <c r="F26" s="15">
        <v>43617</v>
      </c>
      <c r="G26" s="5">
        <v>3611</v>
      </c>
      <c r="H26" s="5" t="s">
        <v>186</v>
      </c>
      <c r="I26" s="5" t="s">
        <v>91</v>
      </c>
      <c r="J26" s="5" t="s">
        <v>198</v>
      </c>
      <c r="K26" s="5" t="s">
        <v>100</v>
      </c>
      <c r="L26" s="5" t="s">
        <v>187</v>
      </c>
      <c r="M26" s="5" t="s">
        <v>37</v>
      </c>
      <c r="N26" s="5" t="s">
        <v>43</v>
      </c>
      <c r="O26" s="5" t="s">
        <v>42</v>
      </c>
      <c r="P26" s="6" t="s">
        <v>38</v>
      </c>
    </row>
    <row r="27" spans="1:16" ht="22.5" customHeight="1" outlineLevel="2" x14ac:dyDescent="0.25">
      <c r="A27" s="4">
        <v>2018</v>
      </c>
      <c r="B27" s="4" t="s">
        <v>106</v>
      </c>
      <c r="C27" s="15">
        <v>43634</v>
      </c>
      <c r="D27" s="13">
        <v>14848</v>
      </c>
      <c r="E27" s="5">
        <v>389</v>
      </c>
      <c r="F27" s="15">
        <v>43269</v>
      </c>
      <c r="G27" s="5">
        <v>3611</v>
      </c>
      <c r="H27" s="5" t="s">
        <v>186</v>
      </c>
      <c r="I27" s="5" t="s">
        <v>91</v>
      </c>
      <c r="J27" s="5" t="s">
        <v>198</v>
      </c>
      <c r="K27" s="5" t="s">
        <v>100</v>
      </c>
      <c r="L27" s="5" t="s">
        <v>187</v>
      </c>
      <c r="M27" s="5" t="s">
        <v>37</v>
      </c>
      <c r="N27" s="5" t="s">
        <v>43</v>
      </c>
      <c r="O27" s="5" t="s">
        <v>42</v>
      </c>
      <c r="P27" s="6" t="s">
        <v>38</v>
      </c>
    </row>
    <row r="28" spans="1:16" ht="22.5" customHeight="1" outlineLevel="1" x14ac:dyDescent="0.25">
      <c r="A28" s="4"/>
      <c r="B28" s="18" t="s">
        <v>116</v>
      </c>
      <c r="C28" s="15"/>
      <c r="D28" s="40">
        <f>SUBTOTAL(9,D26:D27)</f>
        <v>29696</v>
      </c>
      <c r="E28" s="5"/>
      <c r="F28" s="15"/>
      <c r="G28" s="5"/>
      <c r="H28" s="5"/>
      <c r="I28" s="5"/>
      <c r="J28" s="5"/>
      <c r="K28" s="5"/>
      <c r="L28" s="5"/>
      <c r="M28" s="5"/>
      <c r="N28" s="5"/>
      <c r="O28" s="5"/>
      <c r="P28" s="6"/>
    </row>
    <row r="29" spans="1:16" ht="22.5" customHeight="1" outlineLevel="2" x14ac:dyDescent="0.25">
      <c r="A29" s="4">
        <v>2018</v>
      </c>
      <c r="B29" s="4" t="s">
        <v>11</v>
      </c>
      <c r="C29" s="15">
        <v>43312</v>
      </c>
      <c r="D29" s="13">
        <v>14848</v>
      </c>
      <c r="E29" s="5">
        <v>395</v>
      </c>
      <c r="F29" s="15">
        <v>43312</v>
      </c>
      <c r="G29" s="5">
        <v>3611</v>
      </c>
      <c r="H29" s="5" t="s">
        <v>185</v>
      </c>
      <c r="I29" s="5" t="s">
        <v>91</v>
      </c>
      <c r="J29" s="5" t="s">
        <v>198</v>
      </c>
      <c r="K29" s="5" t="s">
        <v>100</v>
      </c>
      <c r="L29" s="5" t="s">
        <v>187</v>
      </c>
      <c r="M29" s="5" t="s">
        <v>37</v>
      </c>
      <c r="N29" s="5" t="s">
        <v>43</v>
      </c>
      <c r="O29" s="5" t="s">
        <v>42</v>
      </c>
      <c r="P29" s="6" t="s">
        <v>38</v>
      </c>
    </row>
    <row r="30" spans="1:16" ht="22.5" customHeight="1" outlineLevel="1" x14ac:dyDescent="0.25">
      <c r="A30" s="4"/>
      <c r="B30" s="18" t="s">
        <v>117</v>
      </c>
      <c r="C30" s="15"/>
      <c r="D30" s="40">
        <f>SUBTOTAL(9,D29:D29)</f>
        <v>14848</v>
      </c>
      <c r="E30" s="5"/>
      <c r="F30" s="15"/>
      <c r="G30" s="5"/>
      <c r="H30" s="5"/>
      <c r="I30" s="5"/>
      <c r="J30" s="5"/>
      <c r="K30" s="5"/>
      <c r="L30" s="5"/>
      <c r="M30" s="5"/>
      <c r="N30" s="5"/>
      <c r="O30" s="5"/>
      <c r="P30" s="6"/>
    </row>
    <row r="31" spans="1:16" ht="22.5" customHeight="1" outlineLevel="2" x14ac:dyDescent="0.25">
      <c r="A31" s="4">
        <v>2018</v>
      </c>
      <c r="B31" s="4" t="s">
        <v>107</v>
      </c>
      <c r="C31" s="15">
        <v>43341</v>
      </c>
      <c r="D31" s="13">
        <v>14848</v>
      </c>
      <c r="E31" s="5">
        <v>400</v>
      </c>
      <c r="F31" s="15">
        <v>43341</v>
      </c>
      <c r="G31" s="5">
        <v>3611</v>
      </c>
      <c r="H31" s="5" t="s">
        <v>185</v>
      </c>
      <c r="I31" s="5" t="s">
        <v>91</v>
      </c>
      <c r="J31" s="5" t="s">
        <v>198</v>
      </c>
      <c r="K31" s="5" t="s">
        <v>100</v>
      </c>
      <c r="L31" s="5" t="s">
        <v>187</v>
      </c>
      <c r="M31" s="5" t="s">
        <v>37</v>
      </c>
      <c r="N31" s="5" t="s">
        <v>43</v>
      </c>
      <c r="O31" s="5" t="s">
        <v>42</v>
      </c>
      <c r="P31" s="6" t="s">
        <v>38</v>
      </c>
    </row>
    <row r="32" spans="1:16" ht="22.5" customHeight="1" outlineLevel="1" x14ac:dyDescent="0.25">
      <c r="A32" s="4"/>
      <c r="B32" s="18" t="s">
        <v>118</v>
      </c>
      <c r="C32" s="15"/>
      <c r="D32" s="40">
        <f>SUBTOTAL(9,D31:D31)</f>
        <v>14848</v>
      </c>
      <c r="E32" s="5"/>
      <c r="F32" s="15"/>
      <c r="G32" s="5"/>
      <c r="H32" s="5"/>
      <c r="I32" s="5"/>
      <c r="J32" s="5"/>
      <c r="K32" s="5"/>
      <c r="L32" s="5"/>
      <c r="M32" s="5"/>
      <c r="N32" s="5"/>
      <c r="O32" s="5"/>
      <c r="P32" s="6"/>
    </row>
    <row r="33" spans="1:16" ht="22.5" customHeight="1" outlineLevel="2" x14ac:dyDescent="0.25">
      <c r="A33" s="4">
        <v>2018</v>
      </c>
      <c r="B33" s="4" t="s">
        <v>108</v>
      </c>
      <c r="C33" s="15">
        <v>76236</v>
      </c>
      <c r="D33" s="13">
        <v>2320</v>
      </c>
      <c r="E33" s="5">
        <v>416</v>
      </c>
      <c r="F33" s="15">
        <v>43362</v>
      </c>
      <c r="G33" s="5">
        <v>3611</v>
      </c>
      <c r="H33" s="5" t="s">
        <v>185</v>
      </c>
      <c r="I33" s="5" t="s">
        <v>39</v>
      </c>
      <c r="J33" s="5" t="s">
        <v>198</v>
      </c>
      <c r="K33" s="5" t="s">
        <v>41</v>
      </c>
      <c r="L33" s="5" t="s">
        <v>190</v>
      </c>
      <c r="M33" s="5" t="s">
        <v>37</v>
      </c>
      <c r="N33" s="5" t="s">
        <v>43</v>
      </c>
      <c r="O33" s="5" t="s">
        <v>42</v>
      </c>
      <c r="P33" s="6" t="s">
        <v>38</v>
      </c>
    </row>
    <row r="34" spans="1:16" ht="22.5" customHeight="1" outlineLevel="1" x14ac:dyDescent="0.25">
      <c r="A34" s="4"/>
      <c r="B34" s="18" t="s">
        <v>119</v>
      </c>
      <c r="C34" s="15"/>
      <c r="D34" s="40">
        <f>SUBTOTAL(9,D33:D33)</f>
        <v>2320</v>
      </c>
      <c r="E34" s="5"/>
      <c r="F34" s="15"/>
      <c r="G34" s="5"/>
      <c r="H34" s="5"/>
      <c r="I34" s="5"/>
      <c r="J34" s="5"/>
      <c r="K34" s="5"/>
      <c r="L34" s="5"/>
      <c r="M34" s="5"/>
      <c r="N34" s="5"/>
      <c r="O34" s="5"/>
      <c r="P34" s="6"/>
    </row>
    <row r="35" spans="1:16" ht="22.5" customHeight="1" outlineLevel="2" x14ac:dyDescent="0.25">
      <c r="A35" s="4">
        <v>2018</v>
      </c>
      <c r="B35" s="4" t="s">
        <v>109</v>
      </c>
      <c r="C35" s="15">
        <v>43418</v>
      </c>
      <c r="D35" s="13">
        <v>2900</v>
      </c>
      <c r="E35" s="5">
        <v>424</v>
      </c>
      <c r="F35" s="15">
        <v>43411</v>
      </c>
      <c r="G35" s="5">
        <v>3611</v>
      </c>
      <c r="H35" s="5" t="s">
        <v>36</v>
      </c>
      <c r="I35" s="5" t="s">
        <v>39</v>
      </c>
      <c r="J35" s="5" t="s">
        <v>198</v>
      </c>
      <c r="K35" s="5" t="s">
        <v>41</v>
      </c>
      <c r="L35" s="5" t="s">
        <v>190</v>
      </c>
      <c r="M35" s="5" t="s">
        <v>37</v>
      </c>
      <c r="N35" s="5" t="s">
        <v>43</v>
      </c>
      <c r="O35" s="5" t="s">
        <v>42</v>
      </c>
      <c r="P35" s="6" t="s">
        <v>38</v>
      </c>
    </row>
    <row r="36" spans="1:16" outlineLevel="2" x14ac:dyDescent="0.25">
      <c r="A36" s="4">
        <v>2018</v>
      </c>
      <c r="B36" s="4" t="s">
        <v>109</v>
      </c>
      <c r="C36" s="15">
        <v>43418</v>
      </c>
      <c r="D36" s="13">
        <v>2900</v>
      </c>
      <c r="E36" s="5">
        <v>423</v>
      </c>
      <c r="F36" s="15">
        <v>43412</v>
      </c>
      <c r="G36" s="5">
        <v>3611</v>
      </c>
      <c r="H36" s="5" t="s">
        <v>36</v>
      </c>
      <c r="I36" s="5" t="s">
        <v>39</v>
      </c>
      <c r="J36" s="5" t="s">
        <v>198</v>
      </c>
      <c r="K36" s="5" t="s">
        <v>41</v>
      </c>
      <c r="L36" s="5" t="s">
        <v>190</v>
      </c>
      <c r="M36" s="5" t="s">
        <v>37</v>
      </c>
      <c r="N36" s="5" t="s">
        <v>43</v>
      </c>
      <c r="O36" s="5" t="s">
        <v>42</v>
      </c>
      <c r="P36" s="6" t="s">
        <v>38</v>
      </c>
    </row>
    <row r="37" spans="1:16" outlineLevel="1" x14ac:dyDescent="0.25">
      <c r="A37" s="4"/>
      <c r="B37" s="18" t="s">
        <v>120</v>
      </c>
      <c r="C37" s="15"/>
      <c r="D37" s="40">
        <f>SUBTOTAL(9,D35:D36)</f>
        <v>5800</v>
      </c>
      <c r="E37" s="5"/>
      <c r="F37" s="15"/>
      <c r="G37" s="5"/>
      <c r="H37" s="5"/>
      <c r="I37" s="5"/>
      <c r="J37" s="5"/>
      <c r="K37" s="5"/>
      <c r="L37" s="5"/>
      <c r="M37" s="5"/>
      <c r="N37" s="5"/>
      <c r="O37" s="5"/>
      <c r="P37" s="6"/>
    </row>
    <row r="38" spans="1:16" outlineLevel="2" x14ac:dyDescent="0.25">
      <c r="A38" s="4">
        <v>2018</v>
      </c>
      <c r="B38" s="4" t="s">
        <v>110</v>
      </c>
      <c r="C38" s="15">
        <v>43439</v>
      </c>
      <c r="D38" s="13">
        <v>2900</v>
      </c>
      <c r="E38" s="5">
        <v>430</v>
      </c>
      <c r="F38" s="15">
        <v>43431</v>
      </c>
      <c r="G38" s="5">
        <v>3611</v>
      </c>
      <c r="H38" s="5" t="s">
        <v>36</v>
      </c>
      <c r="I38" s="5" t="s">
        <v>39</v>
      </c>
      <c r="J38" s="5" t="s">
        <v>198</v>
      </c>
      <c r="K38" s="5" t="s">
        <v>41</v>
      </c>
      <c r="L38" s="5" t="s">
        <v>190</v>
      </c>
      <c r="M38" s="5" t="s">
        <v>37</v>
      </c>
      <c r="N38" s="5" t="s">
        <v>43</v>
      </c>
      <c r="O38" s="5" t="s">
        <v>42</v>
      </c>
      <c r="P38" s="6" t="s">
        <v>38</v>
      </c>
    </row>
    <row r="39" spans="1:16" outlineLevel="2" x14ac:dyDescent="0.25">
      <c r="A39" s="4">
        <v>2018</v>
      </c>
      <c r="B39" s="4" t="s">
        <v>110</v>
      </c>
      <c r="C39" s="15">
        <v>43439</v>
      </c>
      <c r="D39" s="13">
        <v>696</v>
      </c>
      <c r="E39" s="5">
        <v>431</v>
      </c>
      <c r="F39" s="15">
        <v>43431</v>
      </c>
      <c r="G39" s="5">
        <v>3611</v>
      </c>
      <c r="H39" s="5" t="s">
        <v>36</v>
      </c>
      <c r="I39" s="5" t="s">
        <v>39</v>
      </c>
      <c r="J39" s="5" t="s">
        <v>198</v>
      </c>
      <c r="K39" s="5" t="s">
        <v>41</v>
      </c>
      <c r="L39" s="5" t="s">
        <v>190</v>
      </c>
      <c r="M39" s="5" t="s">
        <v>37</v>
      </c>
      <c r="N39" s="5" t="s">
        <v>43</v>
      </c>
      <c r="O39" s="5" t="s">
        <v>42</v>
      </c>
      <c r="P39" s="6" t="s">
        <v>38</v>
      </c>
    </row>
    <row r="40" spans="1:16" outlineLevel="1" x14ac:dyDescent="0.25">
      <c r="A40" s="19"/>
      <c r="B40" s="23" t="s">
        <v>121</v>
      </c>
      <c r="C40" s="20"/>
      <c r="D40" s="41">
        <f>SUBTOTAL(9,D38:D39)</f>
        <v>3596</v>
      </c>
      <c r="E40" s="21"/>
      <c r="F40" s="20"/>
      <c r="G40" s="21"/>
      <c r="H40" s="21"/>
      <c r="I40" s="21"/>
      <c r="J40" s="21"/>
      <c r="K40" s="21"/>
      <c r="L40" s="21"/>
      <c r="M40" s="21"/>
      <c r="N40" s="21"/>
      <c r="O40" s="21"/>
      <c r="P40" s="22"/>
    </row>
    <row r="41" spans="1:16" x14ac:dyDescent="0.25">
      <c r="A41" s="19"/>
      <c r="B41" s="23" t="s">
        <v>122</v>
      </c>
      <c r="C41" s="20"/>
      <c r="D41" s="41">
        <f>SUBTOTAL(9,D3:D39)</f>
        <v>176363.62</v>
      </c>
      <c r="E41" s="21"/>
      <c r="F41" s="20"/>
      <c r="G41" s="21"/>
      <c r="H41" s="21"/>
      <c r="I41" s="21"/>
      <c r="J41" s="21"/>
      <c r="K41" s="21"/>
      <c r="L41" s="21"/>
      <c r="M41" s="21"/>
      <c r="N41" s="21"/>
      <c r="O41" s="21"/>
      <c r="P41" s="22"/>
    </row>
    <row r="43" spans="1:16" ht="39.75" customHeight="1" x14ac:dyDescent="0.25">
      <c r="A43" s="88" t="s">
        <v>201</v>
      </c>
      <c r="B43" s="88"/>
      <c r="C43" s="88"/>
      <c r="D43" s="88"/>
      <c r="E43" s="88"/>
      <c r="F43" s="88"/>
    </row>
  </sheetData>
  <mergeCells count="2">
    <mergeCell ref="A1:P1"/>
    <mergeCell ref="A43:F43"/>
  </mergeCells>
  <pageMargins left="0.7" right="0.7" top="0.75" bottom="0.75" header="0.3" footer="0.3"/>
  <pageSetup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opLeftCell="I7" zoomScaleNormal="100" workbookViewId="0">
      <selection activeCell="K7" sqref="K7"/>
    </sheetView>
  </sheetViews>
  <sheetFormatPr baseColWidth="10" defaultRowHeight="15" outlineLevelRow="2" x14ac:dyDescent="0.25"/>
  <cols>
    <col min="1" max="1" width="12.5703125" bestFit="1" customWidth="1"/>
    <col min="2" max="2" width="29.42578125" customWidth="1"/>
    <col min="3" max="3" width="21" customWidth="1"/>
    <col min="4" max="4" width="17.140625" customWidth="1"/>
    <col min="5" max="5" width="16" bestFit="1" customWidth="1"/>
    <col min="6" max="6" width="22" bestFit="1" customWidth="1"/>
    <col min="7" max="7" width="10.85546875" bestFit="1" customWidth="1"/>
    <col min="8" max="8" width="49.42578125" bestFit="1" customWidth="1"/>
    <col min="9" max="9" width="46.5703125" bestFit="1" customWidth="1"/>
    <col min="10" max="10" width="43.28515625" bestFit="1" customWidth="1"/>
    <col min="11" max="11" width="28.7109375" bestFit="1" customWidth="1"/>
    <col min="12" max="12" width="19.5703125" bestFit="1" customWidth="1"/>
    <col min="13" max="13" width="35" bestFit="1" customWidth="1"/>
    <col min="14" max="14" width="36.140625" customWidth="1"/>
    <col min="15" max="15" width="34.5703125" customWidth="1"/>
    <col min="16" max="16" width="26.28515625" customWidth="1"/>
  </cols>
  <sheetData>
    <row r="1" spans="1:16" ht="23.25" x14ac:dyDescent="0.35">
      <c r="A1" s="87" t="s">
        <v>35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</row>
    <row r="2" spans="1:16" s="3" customFormat="1" ht="42" customHeight="1" x14ac:dyDescent="0.25">
      <c r="A2" s="10" t="s">
        <v>20</v>
      </c>
      <c r="B2" s="10" t="s">
        <v>101</v>
      </c>
      <c r="C2" s="11" t="s">
        <v>21</v>
      </c>
      <c r="D2" s="11" t="s">
        <v>22</v>
      </c>
      <c r="E2" s="11" t="s">
        <v>23</v>
      </c>
      <c r="F2" s="11" t="s">
        <v>24</v>
      </c>
      <c r="G2" s="11" t="s">
        <v>25</v>
      </c>
      <c r="H2" s="11" t="s">
        <v>26</v>
      </c>
      <c r="I2" s="11" t="s">
        <v>27</v>
      </c>
      <c r="J2" s="11" t="s">
        <v>28</v>
      </c>
      <c r="K2" s="11" t="s">
        <v>29</v>
      </c>
      <c r="L2" s="11" t="s">
        <v>30</v>
      </c>
      <c r="M2" s="11" t="s">
        <v>31</v>
      </c>
      <c r="N2" s="11" t="s">
        <v>32</v>
      </c>
      <c r="O2" s="11" t="s">
        <v>33</v>
      </c>
      <c r="P2" s="12" t="s">
        <v>34</v>
      </c>
    </row>
    <row r="3" spans="1:16" ht="22.5" customHeight="1" outlineLevel="2" x14ac:dyDescent="0.25">
      <c r="A3" s="26">
        <v>2019</v>
      </c>
      <c r="B3" s="26" t="s">
        <v>126</v>
      </c>
      <c r="C3" s="27">
        <v>43508</v>
      </c>
      <c r="D3" s="28">
        <v>4640</v>
      </c>
      <c r="E3" s="29">
        <v>450</v>
      </c>
      <c r="F3" s="27">
        <v>43502</v>
      </c>
      <c r="G3" s="29">
        <v>3611</v>
      </c>
      <c r="H3" s="29" t="s">
        <v>36</v>
      </c>
      <c r="I3" s="29" t="s">
        <v>39</v>
      </c>
      <c r="J3" s="29" t="s">
        <v>198</v>
      </c>
      <c r="K3" s="29" t="s">
        <v>41</v>
      </c>
      <c r="L3" s="29" t="s">
        <v>191</v>
      </c>
      <c r="M3" s="29" t="s">
        <v>37</v>
      </c>
      <c r="N3" s="29" t="s">
        <v>43</v>
      </c>
      <c r="O3" s="29" t="s">
        <v>42</v>
      </c>
      <c r="P3" s="30" t="s">
        <v>38</v>
      </c>
    </row>
    <row r="4" spans="1:16" ht="22.5" customHeight="1" outlineLevel="2" x14ac:dyDescent="0.25">
      <c r="A4" s="26">
        <v>2019</v>
      </c>
      <c r="B4" s="26" t="s">
        <v>126</v>
      </c>
      <c r="C4" s="27">
        <v>43517</v>
      </c>
      <c r="D4" s="28">
        <v>8700</v>
      </c>
      <c r="E4" s="29" t="s">
        <v>73</v>
      </c>
      <c r="F4" s="27">
        <v>43508</v>
      </c>
      <c r="G4" s="29">
        <v>3611</v>
      </c>
      <c r="H4" s="29" t="s">
        <v>36</v>
      </c>
      <c r="I4" s="29" t="s">
        <v>74</v>
      </c>
      <c r="J4" s="29" t="s">
        <v>198</v>
      </c>
      <c r="K4" s="29" t="s">
        <v>41</v>
      </c>
      <c r="L4" s="29" t="s">
        <v>188</v>
      </c>
      <c r="M4" s="29" t="s">
        <v>37</v>
      </c>
      <c r="N4" s="29" t="s">
        <v>43</v>
      </c>
      <c r="O4" s="29" t="s">
        <v>42</v>
      </c>
      <c r="P4" s="30" t="s">
        <v>38</v>
      </c>
    </row>
    <row r="5" spans="1:16" ht="22.5" customHeight="1" outlineLevel="1" x14ac:dyDescent="0.25">
      <c r="A5" s="26"/>
      <c r="B5" s="33" t="s">
        <v>134</v>
      </c>
      <c r="C5" s="27"/>
      <c r="D5" s="28">
        <f>SUBTOTAL(9,D3:D4)</f>
        <v>13340</v>
      </c>
      <c r="E5" s="29"/>
      <c r="F5" s="27"/>
      <c r="G5" s="29"/>
      <c r="H5" s="29"/>
      <c r="I5" s="29"/>
      <c r="J5" s="29"/>
      <c r="K5" s="29"/>
      <c r="L5" s="29"/>
      <c r="M5" s="29"/>
      <c r="N5" s="29"/>
      <c r="O5" s="29"/>
      <c r="P5" s="30"/>
    </row>
    <row r="6" spans="1:16" ht="22.5" customHeight="1" outlineLevel="2" x14ac:dyDescent="0.25">
      <c r="A6" s="7">
        <v>2019</v>
      </c>
      <c r="B6" s="7" t="s">
        <v>129</v>
      </c>
      <c r="C6" s="16">
        <v>43528</v>
      </c>
      <c r="D6" s="14">
        <v>6960</v>
      </c>
      <c r="E6" s="8">
        <v>458</v>
      </c>
      <c r="F6" s="16">
        <v>43524</v>
      </c>
      <c r="G6" s="8">
        <v>3611</v>
      </c>
      <c r="H6" s="29" t="s">
        <v>36</v>
      </c>
      <c r="I6" s="8" t="s">
        <v>39</v>
      </c>
      <c r="J6" s="8" t="s">
        <v>198</v>
      </c>
      <c r="K6" s="29" t="s">
        <v>41</v>
      </c>
      <c r="L6" s="29" t="s">
        <v>191</v>
      </c>
      <c r="M6" s="29" t="s">
        <v>37</v>
      </c>
      <c r="N6" s="29" t="s">
        <v>43</v>
      </c>
      <c r="O6" s="29" t="s">
        <v>42</v>
      </c>
      <c r="P6" s="9" t="s">
        <v>38</v>
      </c>
    </row>
    <row r="7" spans="1:16" ht="22.5" customHeight="1" outlineLevel="1" x14ac:dyDescent="0.25">
      <c r="A7" s="7"/>
      <c r="B7" s="25" t="s">
        <v>135</v>
      </c>
      <c r="C7" s="16"/>
      <c r="D7" s="14">
        <f>SUBTOTAL(9,D6:D6)</f>
        <v>6960</v>
      </c>
      <c r="E7" s="8"/>
      <c r="F7" s="16"/>
      <c r="G7" s="8"/>
      <c r="H7" s="29"/>
      <c r="I7" s="8"/>
      <c r="J7" s="8"/>
      <c r="K7" s="29"/>
      <c r="L7" s="8"/>
      <c r="M7" s="29"/>
      <c r="N7" s="29"/>
      <c r="O7" s="29"/>
      <c r="P7" s="9"/>
    </row>
    <row r="8" spans="1:16" ht="22.5" customHeight="1" outlineLevel="2" x14ac:dyDescent="0.25">
      <c r="A8" s="26">
        <v>2019</v>
      </c>
      <c r="B8" s="31" t="s">
        <v>123</v>
      </c>
      <c r="C8" s="27">
        <v>43563</v>
      </c>
      <c r="D8" s="28">
        <v>2320</v>
      </c>
      <c r="E8" s="29">
        <v>339</v>
      </c>
      <c r="F8" s="27">
        <v>43528</v>
      </c>
      <c r="G8" s="29">
        <v>3611</v>
      </c>
      <c r="H8" s="29" t="s">
        <v>36</v>
      </c>
      <c r="I8" s="29" t="s">
        <v>40</v>
      </c>
      <c r="J8" s="29" t="s">
        <v>198</v>
      </c>
      <c r="K8" s="29" t="s">
        <v>41</v>
      </c>
      <c r="L8" s="29" t="s">
        <v>192</v>
      </c>
      <c r="M8" s="29" t="s">
        <v>37</v>
      </c>
      <c r="N8" s="29" t="s">
        <v>43</v>
      </c>
      <c r="O8" s="29" t="s">
        <v>42</v>
      </c>
      <c r="P8" s="30" t="s">
        <v>38</v>
      </c>
    </row>
    <row r="9" spans="1:16" ht="22.5" customHeight="1" outlineLevel="2" x14ac:dyDescent="0.25">
      <c r="A9" s="7">
        <v>2019</v>
      </c>
      <c r="B9" s="31" t="s">
        <v>123</v>
      </c>
      <c r="C9" s="16">
        <v>43558</v>
      </c>
      <c r="D9" s="14">
        <v>6960</v>
      </c>
      <c r="E9" s="8">
        <v>467</v>
      </c>
      <c r="F9" s="16">
        <v>43556</v>
      </c>
      <c r="G9" s="29">
        <v>3611</v>
      </c>
      <c r="H9" s="29" t="s">
        <v>36</v>
      </c>
      <c r="I9" s="8" t="s">
        <v>39</v>
      </c>
      <c r="J9" s="8" t="s">
        <v>198</v>
      </c>
      <c r="K9" s="29" t="s">
        <v>41</v>
      </c>
      <c r="L9" s="29" t="s">
        <v>191</v>
      </c>
      <c r="M9" s="8" t="s">
        <v>37</v>
      </c>
      <c r="N9" s="29" t="s">
        <v>43</v>
      </c>
      <c r="O9" s="29" t="s">
        <v>42</v>
      </c>
      <c r="P9" s="9" t="s">
        <v>38</v>
      </c>
    </row>
    <row r="10" spans="1:16" ht="22.5" customHeight="1" outlineLevel="1" x14ac:dyDescent="0.25">
      <c r="A10" s="7"/>
      <c r="B10" s="34" t="s">
        <v>136</v>
      </c>
      <c r="C10" s="16"/>
      <c r="D10" s="14">
        <f>SUBTOTAL(9,D8:D9)</f>
        <v>9280</v>
      </c>
      <c r="E10" s="8"/>
      <c r="F10" s="16"/>
      <c r="G10" s="29"/>
      <c r="H10" s="29"/>
      <c r="I10" s="8"/>
      <c r="J10" s="8"/>
      <c r="K10" s="29"/>
      <c r="L10" s="8"/>
      <c r="M10" s="8"/>
      <c r="N10" s="29"/>
      <c r="O10" s="29"/>
      <c r="P10" s="9"/>
    </row>
    <row r="11" spans="1:16" ht="22.5" customHeight="1" outlineLevel="2" x14ac:dyDescent="0.25">
      <c r="A11" s="26">
        <v>2019</v>
      </c>
      <c r="B11" s="26" t="s">
        <v>130</v>
      </c>
      <c r="C11" s="27">
        <v>43588</v>
      </c>
      <c r="D11" s="28">
        <v>2320</v>
      </c>
      <c r="E11" s="29">
        <v>343</v>
      </c>
      <c r="F11" s="27">
        <v>43557</v>
      </c>
      <c r="G11" s="8">
        <v>3611</v>
      </c>
      <c r="H11" s="29" t="s">
        <v>36</v>
      </c>
      <c r="I11" s="29" t="s">
        <v>44</v>
      </c>
      <c r="J11" s="29" t="s">
        <v>198</v>
      </c>
      <c r="K11" s="29" t="s">
        <v>41</v>
      </c>
      <c r="L11" s="29" t="s">
        <v>192</v>
      </c>
      <c r="M11" s="8" t="s">
        <v>37</v>
      </c>
      <c r="N11" s="29" t="s">
        <v>43</v>
      </c>
      <c r="O11" s="29" t="s">
        <v>42</v>
      </c>
      <c r="P11" s="9" t="s">
        <v>38</v>
      </c>
    </row>
    <row r="12" spans="1:16" ht="22.5" customHeight="1" outlineLevel="2" x14ac:dyDescent="0.25">
      <c r="A12" s="26">
        <v>2019</v>
      </c>
      <c r="B12" s="26" t="s">
        <v>130</v>
      </c>
      <c r="C12" s="27"/>
      <c r="D12" s="28">
        <v>1705.2</v>
      </c>
      <c r="E12" s="29">
        <v>796</v>
      </c>
      <c r="F12" s="27">
        <v>43559</v>
      </c>
      <c r="G12" s="8">
        <v>3611</v>
      </c>
      <c r="H12" s="29" t="s">
        <v>36</v>
      </c>
      <c r="I12" s="29" t="s">
        <v>64</v>
      </c>
      <c r="J12" s="29" t="s">
        <v>198</v>
      </c>
      <c r="K12" s="29" t="s">
        <v>41</v>
      </c>
      <c r="L12" s="29" t="s">
        <v>193</v>
      </c>
      <c r="M12" s="8" t="s">
        <v>65</v>
      </c>
      <c r="N12" s="29" t="s">
        <v>43</v>
      </c>
      <c r="O12" s="29" t="s">
        <v>42</v>
      </c>
      <c r="P12" s="9" t="s">
        <v>38</v>
      </c>
    </row>
    <row r="13" spans="1:16" ht="22.5" customHeight="1" outlineLevel="2" x14ac:dyDescent="0.25">
      <c r="A13" s="7">
        <v>2019</v>
      </c>
      <c r="B13" s="26" t="s">
        <v>130</v>
      </c>
      <c r="C13" s="16">
        <v>43593</v>
      </c>
      <c r="D13" s="14">
        <v>6960</v>
      </c>
      <c r="E13" s="29">
        <v>472</v>
      </c>
      <c r="F13" s="16">
        <v>43585</v>
      </c>
      <c r="G13" s="29">
        <v>3611</v>
      </c>
      <c r="H13" s="29" t="s">
        <v>36</v>
      </c>
      <c r="I13" s="8" t="s">
        <v>39</v>
      </c>
      <c r="J13" s="8" t="s">
        <v>198</v>
      </c>
      <c r="K13" s="8" t="s">
        <v>41</v>
      </c>
      <c r="L13" s="29" t="s">
        <v>191</v>
      </c>
      <c r="M13" s="8" t="s">
        <v>37</v>
      </c>
      <c r="N13" s="29" t="s">
        <v>43</v>
      </c>
      <c r="O13" s="29" t="s">
        <v>42</v>
      </c>
      <c r="P13" s="9" t="s">
        <v>38</v>
      </c>
    </row>
    <row r="14" spans="1:16" ht="22.5" customHeight="1" outlineLevel="1" x14ac:dyDescent="0.25">
      <c r="A14" s="7"/>
      <c r="B14" s="33" t="s">
        <v>137</v>
      </c>
      <c r="C14" s="16"/>
      <c r="D14" s="14">
        <f>SUBTOTAL(9,D11:D13)</f>
        <v>10985.2</v>
      </c>
      <c r="E14" s="29"/>
      <c r="F14" s="16"/>
      <c r="G14" s="29"/>
      <c r="H14" s="29"/>
      <c r="I14" s="8"/>
      <c r="J14" s="8"/>
      <c r="K14" s="8"/>
      <c r="L14" s="8"/>
      <c r="M14" s="8"/>
      <c r="N14" s="29"/>
      <c r="O14" s="29"/>
      <c r="P14" s="9"/>
    </row>
    <row r="15" spans="1:16" ht="22.5" customHeight="1" outlineLevel="2" x14ac:dyDescent="0.25">
      <c r="A15" s="7">
        <v>2019</v>
      </c>
      <c r="B15" s="7" t="s">
        <v>128</v>
      </c>
      <c r="C15" s="27">
        <v>43629</v>
      </c>
      <c r="D15" s="28">
        <v>12376.04</v>
      </c>
      <c r="E15" s="29" t="s">
        <v>75</v>
      </c>
      <c r="F15" s="27">
        <v>43593</v>
      </c>
      <c r="G15" s="8">
        <v>3611</v>
      </c>
      <c r="H15" s="29" t="s">
        <v>36</v>
      </c>
      <c r="I15" s="29" t="s">
        <v>78</v>
      </c>
      <c r="J15" s="29" t="s">
        <v>78</v>
      </c>
      <c r="K15" s="29" t="s">
        <v>77</v>
      </c>
      <c r="L15" s="29" t="s">
        <v>76</v>
      </c>
      <c r="M15" s="8" t="s">
        <v>79</v>
      </c>
      <c r="N15" s="29" t="s">
        <v>43</v>
      </c>
      <c r="O15" s="29" t="s">
        <v>42</v>
      </c>
      <c r="P15" s="9" t="s">
        <v>38</v>
      </c>
    </row>
    <row r="16" spans="1:16" ht="22.5" customHeight="1" outlineLevel="2" x14ac:dyDescent="0.25">
      <c r="A16" s="26">
        <v>2019</v>
      </c>
      <c r="B16" s="7" t="s">
        <v>128</v>
      </c>
      <c r="C16" s="27">
        <v>43623</v>
      </c>
      <c r="D16" s="28">
        <v>6960</v>
      </c>
      <c r="E16" s="29">
        <v>477</v>
      </c>
      <c r="F16" s="27">
        <v>43619</v>
      </c>
      <c r="G16" s="29">
        <v>3611</v>
      </c>
      <c r="H16" s="29" t="s">
        <v>36</v>
      </c>
      <c r="I16" s="8" t="s">
        <v>39</v>
      </c>
      <c r="J16" s="8" t="s">
        <v>198</v>
      </c>
      <c r="K16" s="8" t="s">
        <v>41</v>
      </c>
      <c r="L16" s="29" t="s">
        <v>191</v>
      </c>
      <c r="M16" s="8" t="s">
        <v>37</v>
      </c>
      <c r="N16" s="29" t="s">
        <v>43</v>
      </c>
      <c r="O16" s="29" t="s">
        <v>42</v>
      </c>
      <c r="P16" s="9" t="s">
        <v>38</v>
      </c>
    </row>
    <row r="17" spans="1:16" ht="22.5" customHeight="1" outlineLevel="1" x14ac:dyDescent="0.25">
      <c r="A17" s="26"/>
      <c r="B17" s="25" t="s">
        <v>138</v>
      </c>
      <c r="C17" s="27"/>
      <c r="D17" s="28">
        <f>SUBTOTAL(9,D15:D16)</f>
        <v>19336.04</v>
      </c>
      <c r="E17" s="29"/>
      <c r="F17" s="27"/>
      <c r="G17" s="29"/>
      <c r="H17" s="29"/>
      <c r="I17" s="8"/>
      <c r="J17" s="8"/>
      <c r="K17" s="8"/>
      <c r="L17" s="8"/>
      <c r="M17" s="8"/>
      <c r="N17" s="29"/>
      <c r="O17" s="29"/>
      <c r="P17" s="9"/>
    </row>
    <row r="18" spans="1:16" ht="22.5" customHeight="1" outlineLevel="2" x14ac:dyDescent="0.25">
      <c r="A18" s="26">
        <v>2019</v>
      </c>
      <c r="B18" s="26" t="s">
        <v>127</v>
      </c>
      <c r="C18" s="27">
        <v>43664</v>
      </c>
      <c r="D18" s="28">
        <v>24321.65</v>
      </c>
      <c r="E18" s="29">
        <v>5877</v>
      </c>
      <c r="F18" s="27">
        <v>43626</v>
      </c>
      <c r="G18" s="29">
        <v>3611</v>
      </c>
      <c r="H18" s="29" t="s">
        <v>36</v>
      </c>
      <c r="I18" s="8" t="s">
        <v>82</v>
      </c>
      <c r="J18" s="8" t="s">
        <v>82</v>
      </c>
      <c r="K18" s="8" t="s">
        <v>62</v>
      </c>
      <c r="L18" s="8" t="s">
        <v>80</v>
      </c>
      <c r="M18" s="8" t="s">
        <v>37</v>
      </c>
      <c r="N18" s="29" t="s">
        <v>43</v>
      </c>
      <c r="O18" s="29" t="s">
        <v>42</v>
      </c>
      <c r="P18" s="9" t="s">
        <v>38</v>
      </c>
    </row>
    <row r="19" spans="1:16" ht="22.5" customHeight="1" outlineLevel="2" x14ac:dyDescent="0.25">
      <c r="A19" s="26">
        <v>2019</v>
      </c>
      <c r="B19" s="26" t="s">
        <v>127</v>
      </c>
      <c r="C19" s="27">
        <v>43664</v>
      </c>
      <c r="D19" s="28">
        <v>24321.65</v>
      </c>
      <c r="E19" s="29" t="s">
        <v>81</v>
      </c>
      <c r="F19" s="27">
        <v>43626</v>
      </c>
      <c r="G19" s="29">
        <v>3611</v>
      </c>
      <c r="H19" s="29" t="s">
        <v>36</v>
      </c>
      <c r="I19" s="8" t="s">
        <v>82</v>
      </c>
      <c r="J19" s="8" t="s">
        <v>82</v>
      </c>
      <c r="K19" s="8" t="s">
        <v>62</v>
      </c>
      <c r="L19" s="8" t="s">
        <v>83</v>
      </c>
      <c r="M19" s="8" t="s">
        <v>37</v>
      </c>
      <c r="N19" s="29" t="s">
        <v>43</v>
      </c>
      <c r="O19" s="29" t="s">
        <v>42</v>
      </c>
      <c r="P19" s="9" t="s">
        <v>38</v>
      </c>
    </row>
    <row r="20" spans="1:16" ht="22.5" customHeight="1" outlineLevel="2" x14ac:dyDescent="0.25">
      <c r="A20" s="7">
        <v>2019</v>
      </c>
      <c r="B20" s="26" t="s">
        <v>127</v>
      </c>
      <c r="C20" s="8"/>
      <c r="D20" s="14">
        <v>335</v>
      </c>
      <c r="E20" s="8">
        <v>982</v>
      </c>
      <c r="F20" s="16">
        <v>43647</v>
      </c>
      <c r="G20" s="8">
        <v>3611</v>
      </c>
      <c r="H20" s="29" t="s">
        <v>36</v>
      </c>
      <c r="I20" s="8" t="s">
        <v>45</v>
      </c>
      <c r="J20" s="8" t="s">
        <v>46</v>
      </c>
      <c r="K20" s="8" t="s">
        <v>47</v>
      </c>
      <c r="L20" s="8" t="s">
        <v>48</v>
      </c>
      <c r="M20" s="8" t="s">
        <v>49</v>
      </c>
      <c r="N20" s="8" t="s">
        <v>50</v>
      </c>
      <c r="O20" s="29" t="s">
        <v>42</v>
      </c>
      <c r="P20" s="9" t="s">
        <v>38</v>
      </c>
    </row>
    <row r="21" spans="1:16" ht="22.5" customHeight="1" outlineLevel="2" x14ac:dyDescent="0.25">
      <c r="A21" s="26">
        <v>2019</v>
      </c>
      <c r="B21" s="26" t="s">
        <v>127</v>
      </c>
      <c r="C21" s="29"/>
      <c r="D21" s="28">
        <v>350</v>
      </c>
      <c r="E21" s="29">
        <v>77232</v>
      </c>
      <c r="F21" s="16">
        <v>43647</v>
      </c>
      <c r="G21" s="29">
        <v>3611</v>
      </c>
      <c r="H21" s="29" t="s">
        <v>36</v>
      </c>
      <c r="I21" s="29" t="s">
        <v>51</v>
      </c>
      <c r="J21" s="29" t="s">
        <v>51</v>
      </c>
      <c r="K21" s="8" t="s">
        <v>47</v>
      </c>
      <c r="L21" s="29" t="s">
        <v>52</v>
      </c>
      <c r="M21" s="29" t="s">
        <v>53</v>
      </c>
      <c r="N21" s="29" t="s">
        <v>54</v>
      </c>
      <c r="O21" s="29" t="s">
        <v>42</v>
      </c>
      <c r="P21" s="9" t="s">
        <v>38</v>
      </c>
    </row>
    <row r="22" spans="1:16" ht="22.5" customHeight="1" outlineLevel="2" x14ac:dyDescent="0.25">
      <c r="A22" s="7">
        <v>2019</v>
      </c>
      <c r="B22" s="26" t="s">
        <v>127</v>
      </c>
      <c r="C22" s="16">
        <v>43650</v>
      </c>
      <c r="D22" s="14">
        <v>6960</v>
      </c>
      <c r="E22" s="8">
        <v>485</v>
      </c>
      <c r="F22" s="16">
        <v>43648</v>
      </c>
      <c r="G22" s="29">
        <v>3611</v>
      </c>
      <c r="H22" s="29" t="s">
        <v>36</v>
      </c>
      <c r="I22" s="8" t="s">
        <v>39</v>
      </c>
      <c r="J22" s="8" t="s">
        <v>198</v>
      </c>
      <c r="K22" s="8" t="s">
        <v>41</v>
      </c>
      <c r="L22" s="29" t="s">
        <v>191</v>
      </c>
      <c r="M22" s="8" t="s">
        <v>37</v>
      </c>
      <c r="N22" s="8" t="s">
        <v>43</v>
      </c>
      <c r="O22" s="29" t="s">
        <v>42</v>
      </c>
      <c r="P22" s="9" t="s">
        <v>38</v>
      </c>
    </row>
    <row r="23" spans="1:16" ht="22.5" customHeight="1" outlineLevel="1" x14ac:dyDescent="0.25">
      <c r="A23" s="7"/>
      <c r="B23" s="33" t="s">
        <v>139</v>
      </c>
      <c r="C23" s="16"/>
      <c r="D23" s="14">
        <f>SUBTOTAL(9,D18:D22)</f>
        <v>56288.3</v>
      </c>
      <c r="E23" s="8"/>
      <c r="F23" s="16"/>
      <c r="G23" s="29"/>
      <c r="H23" s="29"/>
      <c r="I23" s="8"/>
      <c r="J23" s="8"/>
      <c r="K23" s="8"/>
      <c r="L23" s="8"/>
      <c r="M23" s="8"/>
      <c r="N23" s="8"/>
      <c r="O23" s="29"/>
      <c r="P23" s="9"/>
    </row>
    <row r="24" spans="1:16" ht="22.5" customHeight="1" outlineLevel="2" x14ac:dyDescent="0.25">
      <c r="A24" s="26">
        <v>2019</v>
      </c>
      <c r="B24" s="32" t="s">
        <v>124</v>
      </c>
      <c r="C24" s="27">
        <v>43690</v>
      </c>
      <c r="D24" s="28">
        <v>2320</v>
      </c>
      <c r="E24" s="29">
        <v>350</v>
      </c>
      <c r="F24" s="27">
        <v>43650</v>
      </c>
      <c r="G24" s="8">
        <v>3611</v>
      </c>
      <c r="H24" s="29" t="s">
        <v>36</v>
      </c>
      <c r="I24" s="29" t="s">
        <v>40</v>
      </c>
      <c r="J24" s="29" t="s">
        <v>198</v>
      </c>
      <c r="K24" s="29" t="s">
        <v>41</v>
      </c>
      <c r="L24" s="29" t="s">
        <v>192</v>
      </c>
      <c r="M24" s="29" t="s">
        <v>37</v>
      </c>
      <c r="N24" s="8" t="s">
        <v>43</v>
      </c>
      <c r="O24" s="29" t="s">
        <v>42</v>
      </c>
      <c r="P24" s="9" t="s">
        <v>38</v>
      </c>
    </row>
    <row r="25" spans="1:16" ht="22.5" customHeight="1" outlineLevel="2" x14ac:dyDescent="0.25">
      <c r="A25" s="7">
        <v>2019</v>
      </c>
      <c r="B25" s="32" t="s">
        <v>124</v>
      </c>
      <c r="C25" s="16">
        <v>43690</v>
      </c>
      <c r="D25" s="14">
        <v>6960</v>
      </c>
      <c r="E25" s="8">
        <v>490</v>
      </c>
      <c r="F25" s="16">
        <v>43676</v>
      </c>
      <c r="G25" s="29">
        <v>3611</v>
      </c>
      <c r="H25" s="29" t="s">
        <v>36</v>
      </c>
      <c r="I25" s="8" t="s">
        <v>39</v>
      </c>
      <c r="J25" s="8" t="s">
        <v>198</v>
      </c>
      <c r="K25" s="8" t="s">
        <v>41</v>
      </c>
      <c r="L25" s="29" t="s">
        <v>191</v>
      </c>
      <c r="M25" s="29" t="s">
        <v>37</v>
      </c>
      <c r="N25" s="8" t="s">
        <v>43</v>
      </c>
      <c r="O25" s="29" t="s">
        <v>42</v>
      </c>
      <c r="P25" s="9" t="s">
        <v>38</v>
      </c>
    </row>
    <row r="26" spans="1:16" ht="22.5" customHeight="1" outlineLevel="2" x14ac:dyDescent="0.25">
      <c r="A26" s="26">
        <v>2019</v>
      </c>
      <c r="B26" s="32" t="s">
        <v>124</v>
      </c>
      <c r="C26" s="29"/>
      <c r="D26" s="28">
        <v>1397</v>
      </c>
      <c r="E26" s="29" t="s">
        <v>55</v>
      </c>
      <c r="F26" s="27">
        <v>43704</v>
      </c>
      <c r="G26" s="29">
        <v>3611</v>
      </c>
      <c r="H26" s="29" t="s">
        <v>36</v>
      </c>
      <c r="I26" s="29" t="s">
        <v>56</v>
      </c>
      <c r="J26" s="29" t="s">
        <v>56</v>
      </c>
      <c r="K26" s="29" t="s">
        <v>62</v>
      </c>
      <c r="L26" s="29" t="s">
        <v>71</v>
      </c>
      <c r="M26" s="29" t="s">
        <v>57</v>
      </c>
      <c r="N26" s="8" t="s">
        <v>43</v>
      </c>
      <c r="O26" s="29" t="s">
        <v>42</v>
      </c>
      <c r="P26" s="9" t="s">
        <v>38</v>
      </c>
    </row>
    <row r="27" spans="1:16" ht="22.5" customHeight="1" outlineLevel="1" x14ac:dyDescent="0.25">
      <c r="A27" s="26"/>
      <c r="B27" s="35" t="s">
        <v>140</v>
      </c>
      <c r="C27" s="29"/>
      <c r="D27" s="28">
        <f>SUBTOTAL(9,D24:D26)</f>
        <v>10677</v>
      </c>
      <c r="E27" s="29"/>
      <c r="F27" s="27"/>
      <c r="G27" s="29"/>
      <c r="H27" s="29"/>
      <c r="I27" s="29"/>
      <c r="J27" s="29"/>
      <c r="K27" s="29"/>
      <c r="L27" s="29"/>
      <c r="M27" s="29"/>
      <c r="N27" s="8"/>
      <c r="O27" s="29"/>
      <c r="P27" s="9"/>
    </row>
    <row r="28" spans="1:16" ht="22.5" customHeight="1" outlineLevel="2" x14ac:dyDescent="0.25">
      <c r="A28" s="7">
        <v>2019</v>
      </c>
      <c r="B28" s="7" t="s">
        <v>133</v>
      </c>
      <c r="C28" s="16">
        <v>43720</v>
      </c>
      <c r="D28" s="14">
        <v>2320</v>
      </c>
      <c r="E28" s="8">
        <v>354</v>
      </c>
      <c r="F28" s="16">
        <v>43738</v>
      </c>
      <c r="G28" s="29">
        <v>3611</v>
      </c>
      <c r="H28" s="29" t="s">
        <v>36</v>
      </c>
      <c r="I28" s="8" t="s">
        <v>40</v>
      </c>
      <c r="J28" s="8" t="s">
        <v>198</v>
      </c>
      <c r="K28" s="8" t="s">
        <v>41</v>
      </c>
      <c r="L28" s="29" t="s">
        <v>192</v>
      </c>
      <c r="M28" s="8" t="s">
        <v>37</v>
      </c>
      <c r="N28" s="8" t="s">
        <v>43</v>
      </c>
      <c r="O28" s="29" t="s">
        <v>42</v>
      </c>
      <c r="P28" s="9" t="s">
        <v>38</v>
      </c>
    </row>
    <row r="29" spans="1:16" ht="22.5" customHeight="1" outlineLevel="1" x14ac:dyDescent="0.25">
      <c r="A29" s="7"/>
      <c r="B29" s="25" t="s">
        <v>141</v>
      </c>
      <c r="C29" s="16"/>
      <c r="D29" s="14">
        <f>SUBTOTAL(9,D28:D28)</f>
        <v>2320</v>
      </c>
      <c r="E29" s="8"/>
      <c r="F29" s="16"/>
      <c r="G29" s="29"/>
      <c r="H29" s="29"/>
      <c r="I29" s="8"/>
      <c r="J29" s="8"/>
      <c r="K29" s="8"/>
      <c r="L29" s="8"/>
      <c r="M29" s="8"/>
      <c r="N29" s="8"/>
      <c r="O29" s="29"/>
      <c r="P29" s="9"/>
    </row>
    <row r="30" spans="1:16" ht="22.5" customHeight="1" outlineLevel="2" x14ac:dyDescent="0.25">
      <c r="A30" s="7">
        <v>2019</v>
      </c>
      <c r="B30" s="7" t="s">
        <v>132</v>
      </c>
      <c r="C30" s="16">
        <v>43739</v>
      </c>
      <c r="D30" s="14">
        <v>6969</v>
      </c>
      <c r="E30" s="8">
        <v>502</v>
      </c>
      <c r="F30" s="16">
        <v>43713</v>
      </c>
      <c r="G30" s="8">
        <v>3611</v>
      </c>
      <c r="H30" s="29" t="s">
        <v>36</v>
      </c>
      <c r="I30" s="8" t="s">
        <v>39</v>
      </c>
      <c r="J30" s="8" t="s">
        <v>198</v>
      </c>
      <c r="K30" s="8" t="s">
        <v>41</v>
      </c>
      <c r="L30" s="29" t="s">
        <v>191</v>
      </c>
      <c r="M30" s="8" t="s">
        <v>37</v>
      </c>
      <c r="N30" s="8" t="s">
        <v>43</v>
      </c>
      <c r="O30" s="29" t="s">
        <v>42</v>
      </c>
      <c r="P30" s="9" t="s">
        <v>38</v>
      </c>
    </row>
    <row r="31" spans="1:16" ht="22.5" customHeight="1" outlineLevel="2" x14ac:dyDescent="0.25">
      <c r="A31" s="26">
        <v>2019</v>
      </c>
      <c r="B31" s="7" t="s">
        <v>132</v>
      </c>
      <c r="C31" s="29"/>
      <c r="D31" s="28">
        <v>3904</v>
      </c>
      <c r="E31" s="29">
        <v>14911</v>
      </c>
      <c r="F31" s="16">
        <v>43717</v>
      </c>
      <c r="G31" s="29">
        <v>3611</v>
      </c>
      <c r="H31" s="29" t="s">
        <v>36</v>
      </c>
      <c r="I31" s="29" t="s">
        <v>58</v>
      </c>
      <c r="J31" s="29" t="s">
        <v>198</v>
      </c>
      <c r="K31" s="29" t="s">
        <v>41</v>
      </c>
      <c r="L31" s="29" t="s">
        <v>194</v>
      </c>
      <c r="M31" s="8" t="s">
        <v>37</v>
      </c>
      <c r="N31" s="8" t="s">
        <v>43</v>
      </c>
      <c r="O31" s="29" t="s">
        <v>42</v>
      </c>
      <c r="P31" s="9" t="s">
        <v>38</v>
      </c>
    </row>
    <row r="32" spans="1:16" ht="22.5" customHeight="1" outlineLevel="2" x14ac:dyDescent="0.25">
      <c r="A32" s="26">
        <v>2019</v>
      </c>
      <c r="B32" s="7" t="s">
        <v>132</v>
      </c>
      <c r="C32" s="29"/>
      <c r="D32" s="28">
        <v>2320</v>
      </c>
      <c r="E32" s="29">
        <v>357</v>
      </c>
      <c r="F32" s="27">
        <v>43742</v>
      </c>
      <c r="G32" s="8">
        <v>3611</v>
      </c>
      <c r="H32" s="29" t="s">
        <v>36</v>
      </c>
      <c r="I32" s="8" t="s">
        <v>40</v>
      </c>
      <c r="J32" s="8" t="s">
        <v>198</v>
      </c>
      <c r="K32" s="8" t="s">
        <v>41</v>
      </c>
      <c r="L32" s="29" t="s">
        <v>192</v>
      </c>
      <c r="M32" s="8" t="s">
        <v>37</v>
      </c>
      <c r="N32" s="8" t="s">
        <v>43</v>
      </c>
      <c r="O32" s="29" t="s">
        <v>42</v>
      </c>
      <c r="P32" s="9" t="s">
        <v>38</v>
      </c>
    </row>
    <row r="33" spans="1:16" ht="22.5" customHeight="1" outlineLevel="1" x14ac:dyDescent="0.25">
      <c r="A33" s="7"/>
      <c r="B33" s="25" t="s">
        <v>142</v>
      </c>
      <c r="C33" s="16"/>
      <c r="D33" s="14">
        <f>SUBTOTAL(9,D30:D32)</f>
        <v>13193</v>
      </c>
      <c r="E33" s="8"/>
      <c r="F33" s="16"/>
      <c r="G33" s="29"/>
      <c r="H33" s="29"/>
      <c r="I33" s="8"/>
      <c r="J33" s="8"/>
      <c r="K33" s="8"/>
      <c r="L33" s="8"/>
      <c r="M33" s="8"/>
      <c r="N33" s="8"/>
      <c r="O33" s="29"/>
      <c r="P33" s="9"/>
    </row>
    <row r="34" spans="1:16" ht="22.5" customHeight="1" outlineLevel="2" x14ac:dyDescent="0.25">
      <c r="A34" s="7">
        <v>2019</v>
      </c>
      <c r="B34" s="25" t="s">
        <v>131</v>
      </c>
      <c r="C34" s="16">
        <v>43783</v>
      </c>
      <c r="D34" s="14">
        <v>6960</v>
      </c>
      <c r="E34" s="8">
        <v>516</v>
      </c>
      <c r="F34" s="16">
        <v>43768</v>
      </c>
      <c r="G34" s="29">
        <v>3611</v>
      </c>
      <c r="H34" s="29" t="s">
        <v>36</v>
      </c>
      <c r="I34" s="8" t="s">
        <v>39</v>
      </c>
      <c r="J34" s="8" t="s">
        <v>198</v>
      </c>
      <c r="K34" s="8" t="s">
        <v>41</v>
      </c>
      <c r="L34" s="29" t="s">
        <v>191</v>
      </c>
      <c r="M34" s="8" t="s">
        <v>37</v>
      </c>
      <c r="N34" s="8" t="s">
        <v>43</v>
      </c>
      <c r="O34" s="29" t="s">
        <v>42</v>
      </c>
      <c r="P34" s="9" t="s">
        <v>38</v>
      </c>
    </row>
    <row r="35" spans="1:16" ht="22.5" customHeight="1" outlineLevel="2" x14ac:dyDescent="0.25">
      <c r="A35" s="7">
        <v>2019</v>
      </c>
      <c r="B35" s="25" t="s">
        <v>131</v>
      </c>
      <c r="C35" s="16"/>
      <c r="D35" s="14">
        <v>24014.9</v>
      </c>
      <c r="E35" s="8">
        <v>103</v>
      </c>
      <c r="F35" s="16">
        <v>43768</v>
      </c>
      <c r="G35" s="29">
        <v>3611</v>
      </c>
      <c r="H35" s="29" t="s">
        <v>36</v>
      </c>
      <c r="I35" s="8" t="s">
        <v>60</v>
      </c>
      <c r="J35" s="8" t="s">
        <v>198</v>
      </c>
      <c r="K35" s="8" t="s">
        <v>41</v>
      </c>
      <c r="L35" s="8" t="s">
        <v>195</v>
      </c>
      <c r="M35" s="8" t="s">
        <v>37</v>
      </c>
      <c r="N35" s="8" t="s">
        <v>43</v>
      </c>
      <c r="O35" s="29" t="s">
        <v>42</v>
      </c>
      <c r="P35" s="9" t="s">
        <v>38</v>
      </c>
    </row>
    <row r="36" spans="1:16" outlineLevel="2" x14ac:dyDescent="0.25">
      <c r="A36" s="7">
        <v>2019</v>
      </c>
      <c r="B36" s="25" t="s">
        <v>131</v>
      </c>
      <c r="C36" s="16"/>
      <c r="D36" s="14">
        <v>2320</v>
      </c>
      <c r="E36" s="8">
        <v>359</v>
      </c>
      <c r="F36" s="16">
        <v>43773</v>
      </c>
      <c r="G36" s="29">
        <v>3611</v>
      </c>
      <c r="H36" s="29" t="s">
        <v>36</v>
      </c>
      <c r="I36" s="8" t="s">
        <v>44</v>
      </c>
      <c r="J36" s="8" t="s">
        <v>198</v>
      </c>
      <c r="K36" s="8" t="s">
        <v>41</v>
      </c>
      <c r="L36" s="29" t="s">
        <v>192</v>
      </c>
      <c r="M36" s="8" t="s">
        <v>37</v>
      </c>
      <c r="N36" s="8" t="s">
        <v>43</v>
      </c>
      <c r="O36" s="29" t="s">
        <v>42</v>
      </c>
      <c r="P36" s="9" t="s">
        <v>38</v>
      </c>
    </row>
    <row r="37" spans="1:16" outlineLevel="2" x14ac:dyDescent="0.25">
      <c r="A37" s="7">
        <v>2019</v>
      </c>
      <c r="B37" s="25" t="s">
        <v>131</v>
      </c>
      <c r="C37" s="16"/>
      <c r="D37" s="14">
        <v>9280</v>
      </c>
      <c r="E37" s="8">
        <v>15838</v>
      </c>
      <c r="F37" s="16">
        <v>43774</v>
      </c>
      <c r="G37" s="29">
        <v>3611</v>
      </c>
      <c r="H37" s="29" t="s">
        <v>36</v>
      </c>
      <c r="I37" s="8" t="s">
        <v>58</v>
      </c>
      <c r="J37" s="8" t="s">
        <v>198</v>
      </c>
      <c r="K37" s="8" t="s">
        <v>41</v>
      </c>
      <c r="L37" s="8" t="s">
        <v>199</v>
      </c>
      <c r="M37" s="8" t="s">
        <v>37</v>
      </c>
      <c r="N37" s="8" t="s">
        <v>43</v>
      </c>
      <c r="O37" s="29" t="s">
        <v>42</v>
      </c>
      <c r="P37" s="9" t="s">
        <v>38</v>
      </c>
    </row>
    <row r="38" spans="1:16" outlineLevel="1" x14ac:dyDescent="0.25">
      <c r="A38" s="7"/>
      <c r="B38" s="25" t="s">
        <v>143</v>
      </c>
      <c r="C38" s="16"/>
      <c r="D38" s="14">
        <f>SUBTOTAL(9,D34:D37)</f>
        <v>42574.9</v>
      </c>
      <c r="E38" s="8"/>
      <c r="F38" s="16"/>
      <c r="G38" s="29"/>
      <c r="H38" s="29"/>
      <c r="I38" s="8"/>
      <c r="J38" s="8"/>
      <c r="K38" s="8"/>
      <c r="L38" s="8"/>
      <c r="M38" s="8"/>
      <c r="N38" s="8"/>
      <c r="O38" s="29"/>
      <c r="P38" s="9"/>
    </row>
    <row r="39" spans="1:16" outlineLevel="2" x14ac:dyDescent="0.25">
      <c r="A39" s="7">
        <v>2019</v>
      </c>
      <c r="B39" s="25" t="s">
        <v>125</v>
      </c>
      <c r="C39" s="16">
        <v>43818</v>
      </c>
      <c r="D39" s="14">
        <v>6960</v>
      </c>
      <c r="E39" s="8">
        <v>1343</v>
      </c>
      <c r="F39" s="16">
        <v>43748</v>
      </c>
      <c r="G39" s="29">
        <v>3611</v>
      </c>
      <c r="H39" s="29" t="s">
        <v>36</v>
      </c>
      <c r="I39" s="8" t="s">
        <v>59</v>
      </c>
      <c r="J39" s="8" t="s">
        <v>198</v>
      </c>
      <c r="K39" s="8" t="s">
        <v>41</v>
      </c>
      <c r="L39" s="8" t="s">
        <v>196</v>
      </c>
      <c r="M39" s="8" t="s">
        <v>37</v>
      </c>
      <c r="N39" s="8" t="s">
        <v>43</v>
      </c>
      <c r="O39" s="29" t="s">
        <v>42</v>
      </c>
      <c r="P39" s="9" t="s">
        <v>38</v>
      </c>
    </row>
    <row r="40" spans="1:16" outlineLevel="2" x14ac:dyDescent="0.25">
      <c r="A40" s="7">
        <v>2019</v>
      </c>
      <c r="B40" s="25" t="s">
        <v>125</v>
      </c>
      <c r="C40" s="16"/>
      <c r="D40" s="14">
        <v>7540</v>
      </c>
      <c r="E40" s="8">
        <v>788</v>
      </c>
      <c r="F40" s="16">
        <v>43767</v>
      </c>
      <c r="G40" s="29">
        <v>3611</v>
      </c>
      <c r="H40" s="29" t="s">
        <v>36</v>
      </c>
      <c r="I40" s="8" t="s">
        <v>67</v>
      </c>
      <c r="J40" s="8" t="s">
        <v>67</v>
      </c>
      <c r="K40" s="8" t="s">
        <v>66</v>
      </c>
      <c r="L40" s="8" t="s">
        <v>68</v>
      </c>
      <c r="M40" s="8" t="s">
        <v>69</v>
      </c>
      <c r="N40" s="8" t="s">
        <v>43</v>
      </c>
      <c r="O40" s="29" t="s">
        <v>42</v>
      </c>
      <c r="P40" s="9" t="s">
        <v>38</v>
      </c>
    </row>
    <row r="41" spans="1:16" outlineLevel="2" x14ac:dyDescent="0.25">
      <c r="A41" s="7">
        <v>2019</v>
      </c>
      <c r="B41" s="25" t="s">
        <v>125</v>
      </c>
      <c r="C41" s="16"/>
      <c r="D41" s="14">
        <v>179</v>
      </c>
      <c r="E41" s="8" t="s">
        <v>72</v>
      </c>
      <c r="F41" s="16">
        <v>43807</v>
      </c>
      <c r="G41" s="29">
        <v>3611</v>
      </c>
      <c r="H41" s="29" t="s">
        <v>36</v>
      </c>
      <c r="I41" s="8" t="s">
        <v>61</v>
      </c>
      <c r="J41" s="8" t="s">
        <v>61</v>
      </c>
      <c r="K41" s="8" t="s">
        <v>62</v>
      </c>
      <c r="L41" s="8" t="s">
        <v>70</v>
      </c>
      <c r="M41" s="8" t="s">
        <v>63</v>
      </c>
      <c r="N41" s="8" t="s">
        <v>54</v>
      </c>
      <c r="O41" s="29" t="s">
        <v>42</v>
      </c>
      <c r="P41" s="9" t="s">
        <v>38</v>
      </c>
    </row>
    <row r="42" spans="1:16" outlineLevel="1" x14ac:dyDescent="0.25">
      <c r="A42" s="7"/>
      <c r="B42" s="25" t="s">
        <v>144</v>
      </c>
      <c r="C42" s="16"/>
      <c r="D42" s="14">
        <f>SUBTOTAL(9,D39:D41)</f>
        <v>14679</v>
      </c>
      <c r="E42" s="8"/>
      <c r="F42" s="16"/>
      <c r="G42" s="29"/>
      <c r="H42" s="29"/>
      <c r="I42" s="8"/>
      <c r="J42" s="8"/>
      <c r="K42" s="8"/>
      <c r="L42" s="8"/>
      <c r="M42" s="8"/>
      <c r="N42" s="8"/>
      <c r="O42" s="29"/>
      <c r="P42" s="9"/>
    </row>
    <row r="43" spans="1:16" ht="21.75" customHeight="1" x14ac:dyDescent="0.25">
      <c r="A43" s="7"/>
      <c r="B43" s="25" t="s">
        <v>122</v>
      </c>
      <c r="C43" s="16"/>
      <c r="D43" s="14">
        <f>SUBTOTAL(9,D3:D41)</f>
        <v>199633.44</v>
      </c>
      <c r="E43" s="8"/>
      <c r="F43" s="16"/>
      <c r="G43" s="29"/>
      <c r="H43" s="29"/>
      <c r="I43" s="8"/>
      <c r="J43" s="8"/>
      <c r="K43" s="8"/>
      <c r="L43" s="8"/>
      <c r="M43" s="8"/>
      <c r="N43" s="8"/>
      <c r="O43" s="29"/>
      <c r="P43" s="9"/>
    </row>
    <row r="45" spans="1:16" ht="36" customHeight="1" x14ac:dyDescent="0.25">
      <c r="A45" s="88" t="s">
        <v>201</v>
      </c>
      <c r="B45" s="88"/>
      <c r="C45" s="88"/>
      <c r="D45" s="88"/>
      <c r="E45" s="88"/>
      <c r="F45" s="88"/>
    </row>
  </sheetData>
  <sortState ref="A3:P31">
    <sortCondition ref="B3:B31"/>
  </sortState>
  <mergeCells count="2">
    <mergeCell ref="A1:P1"/>
    <mergeCell ref="A45:F45"/>
  </mergeCells>
  <pageMargins left="0.7" right="0.7" top="0.75" bottom="0.75" header="0.3" footer="0.3"/>
  <pageSetup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2"/>
  <sheetViews>
    <sheetView workbookViewId="0">
      <selection activeCell="A22" sqref="A22:F22"/>
    </sheetView>
  </sheetViews>
  <sheetFormatPr baseColWidth="10" defaultRowHeight="15" outlineLevelRow="2" x14ac:dyDescent="0.25"/>
  <cols>
    <col min="1" max="1" width="11.42578125" style="2" customWidth="1"/>
    <col min="2" max="2" width="16" style="2" customWidth="1"/>
    <col min="3" max="3" width="15.7109375" customWidth="1"/>
    <col min="4" max="4" width="16.42578125" customWidth="1"/>
    <col min="5" max="5" width="13.5703125" customWidth="1"/>
    <col min="6" max="6" width="17.5703125" customWidth="1"/>
    <col min="7" max="7" width="11.42578125" customWidth="1"/>
    <col min="8" max="8" width="37.5703125" customWidth="1"/>
    <col min="9" max="9" width="47.140625" customWidth="1"/>
    <col min="10" max="10" width="27" customWidth="1"/>
    <col min="11" max="11" width="20.28515625" customWidth="1"/>
    <col min="12" max="12" width="15.42578125" customWidth="1"/>
    <col min="13" max="13" width="24" customWidth="1"/>
    <col min="14" max="14" width="55.5703125" customWidth="1"/>
    <col min="15" max="15" width="45.7109375" customWidth="1"/>
    <col min="16" max="16" width="11.42578125" customWidth="1"/>
  </cols>
  <sheetData>
    <row r="1" spans="1:16" ht="30" x14ac:dyDescent="0.25">
      <c r="A1" s="44" t="s">
        <v>20</v>
      </c>
      <c r="B1" s="45" t="s">
        <v>101</v>
      </c>
      <c r="C1" s="45" t="s">
        <v>21</v>
      </c>
      <c r="D1" s="45" t="s">
        <v>22</v>
      </c>
      <c r="E1" s="45" t="s">
        <v>23</v>
      </c>
      <c r="F1" s="45" t="s">
        <v>24</v>
      </c>
      <c r="G1" s="45" t="s">
        <v>25</v>
      </c>
      <c r="H1" s="45" t="s">
        <v>26</v>
      </c>
      <c r="I1" s="45" t="s">
        <v>27</v>
      </c>
      <c r="J1" s="45" t="s">
        <v>28</v>
      </c>
      <c r="K1" s="45" t="s">
        <v>29</v>
      </c>
      <c r="L1" s="45" t="s">
        <v>30</v>
      </c>
      <c r="M1" s="45" t="s">
        <v>31</v>
      </c>
      <c r="N1" s="45" t="s">
        <v>32</v>
      </c>
      <c r="O1" s="45" t="s">
        <v>33</v>
      </c>
      <c r="P1" s="46" t="s">
        <v>34</v>
      </c>
    </row>
    <row r="2" spans="1:16" outlineLevel="2" x14ac:dyDescent="0.25">
      <c r="A2" s="47">
        <v>2020</v>
      </c>
      <c r="B2" s="48">
        <v>43831</v>
      </c>
      <c r="C2" s="49">
        <f>'2020'!$F2</f>
        <v>43843</v>
      </c>
      <c r="D2" s="50">
        <v>13641</v>
      </c>
      <c r="E2" s="51" t="s">
        <v>147</v>
      </c>
      <c r="F2" s="49">
        <v>43843</v>
      </c>
      <c r="G2" s="52">
        <v>3611</v>
      </c>
      <c r="H2" s="52" t="s">
        <v>36</v>
      </c>
      <c r="I2" s="52" t="s">
        <v>148</v>
      </c>
      <c r="J2" s="52" t="s">
        <v>148</v>
      </c>
      <c r="K2" s="52" t="s">
        <v>66</v>
      </c>
      <c r="L2" s="52" t="s">
        <v>149</v>
      </c>
      <c r="M2" s="52" t="s">
        <v>37</v>
      </c>
      <c r="N2" s="52" t="s">
        <v>150</v>
      </c>
      <c r="O2" s="52" t="s">
        <v>42</v>
      </c>
      <c r="P2" s="53" t="s">
        <v>38</v>
      </c>
    </row>
    <row r="3" spans="1:16" outlineLevel="2" x14ac:dyDescent="0.25">
      <c r="A3" s="47">
        <v>2020</v>
      </c>
      <c r="B3" s="48">
        <v>43831</v>
      </c>
      <c r="C3" s="49">
        <f>'2020'!$F3</f>
        <v>43854</v>
      </c>
      <c r="D3" s="50">
        <v>5800</v>
      </c>
      <c r="E3" s="51" t="s">
        <v>151</v>
      </c>
      <c r="F3" s="49">
        <v>43854</v>
      </c>
      <c r="G3" s="52">
        <v>3611</v>
      </c>
      <c r="H3" s="52" t="s">
        <v>36</v>
      </c>
      <c r="I3" s="52" t="s">
        <v>152</v>
      </c>
      <c r="J3" s="52" t="s">
        <v>152</v>
      </c>
      <c r="K3" s="52" t="s">
        <v>66</v>
      </c>
      <c r="L3" s="52" t="s">
        <v>153</v>
      </c>
      <c r="M3" s="52" t="s">
        <v>37</v>
      </c>
      <c r="N3" s="52" t="s">
        <v>154</v>
      </c>
      <c r="O3" s="52" t="s">
        <v>42</v>
      </c>
      <c r="P3" s="53" t="s">
        <v>38</v>
      </c>
    </row>
    <row r="4" spans="1:16" outlineLevel="2" x14ac:dyDescent="0.25">
      <c r="A4" s="47"/>
      <c r="B4" s="74" t="s">
        <v>176</v>
      </c>
      <c r="C4" s="49"/>
      <c r="D4" s="75">
        <f>SUM(D2:D3)</f>
        <v>19441</v>
      </c>
      <c r="E4" s="51"/>
      <c r="F4" s="49"/>
      <c r="G4" s="52"/>
      <c r="H4" s="52"/>
      <c r="I4" s="52"/>
      <c r="J4" s="52"/>
      <c r="K4" s="52"/>
      <c r="L4" s="52"/>
      <c r="M4" s="52"/>
      <c r="N4" s="52"/>
      <c r="O4" s="52"/>
      <c r="P4" s="53"/>
    </row>
    <row r="5" spans="1:16" outlineLevel="2" x14ac:dyDescent="0.25">
      <c r="A5" s="47">
        <v>2020</v>
      </c>
      <c r="B5" s="48">
        <v>43863</v>
      </c>
      <c r="C5" s="49">
        <f>'2020'!$F5</f>
        <v>43865</v>
      </c>
      <c r="D5" s="50">
        <v>2031.11</v>
      </c>
      <c r="E5" s="51">
        <v>396</v>
      </c>
      <c r="F5" s="49">
        <v>43865</v>
      </c>
      <c r="G5" s="52">
        <v>3611</v>
      </c>
      <c r="H5" s="52" t="s">
        <v>36</v>
      </c>
      <c r="I5" s="52" t="s">
        <v>155</v>
      </c>
      <c r="J5" s="52" t="s">
        <v>155</v>
      </c>
      <c r="K5" s="52" t="s">
        <v>77</v>
      </c>
      <c r="L5" s="52" t="s">
        <v>156</v>
      </c>
      <c r="M5" s="52" t="s">
        <v>37</v>
      </c>
      <c r="N5" s="52" t="s">
        <v>157</v>
      </c>
      <c r="O5" s="52" t="s">
        <v>42</v>
      </c>
      <c r="P5" s="53" t="s">
        <v>38</v>
      </c>
    </row>
    <row r="6" spans="1:16" outlineLevel="2" x14ac:dyDescent="0.25">
      <c r="A6" s="47">
        <v>2020</v>
      </c>
      <c r="B6" s="48">
        <v>43863</v>
      </c>
      <c r="C6" s="49">
        <f>'2020'!$F6</f>
        <v>43882</v>
      </c>
      <c r="D6" s="50">
        <v>12064</v>
      </c>
      <c r="E6" s="51">
        <v>16117</v>
      </c>
      <c r="F6" s="49">
        <v>43882</v>
      </c>
      <c r="G6" s="52">
        <v>3611</v>
      </c>
      <c r="H6" s="52" t="s">
        <v>36</v>
      </c>
      <c r="I6" s="52" t="s">
        <v>58</v>
      </c>
      <c r="J6" s="52" t="s">
        <v>198</v>
      </c>
      <c r="K6" s="52" t="s">
        <v>158</v>
      </c>
      <c r="L6" s="52" t="s">
        <v>197</v>
      </c>
      <c r="M6" s="52" t="s">
        <v>37</v>
      </c>
      <c r="N6" s="52" t="s">
        <v>159</v>
      </c>
      <c r="O6" s="52" t="s">
        <v>42</v>
      </c>
      <c r="P6" s="53" t="s">
        <v>38</v>
      </c>
    </row>
    <row r="7" spans="1:16" outlineLevel="2" x14ac:dyDescent="0.25">
      <c r="A7" s="47"/>
      <c r="B7" s="74" t="s">
        <v>177</v>
      </c>
      <c r="C7" s="49"/>
      <c r="D7" s="75">
        <f>SUM(D5:D6)</f>
        <v>14095.11</v>
      </c>
      <c r="E7" s="51"/>
      <c r="F7" s="49"/>
      <c r="G7" s="52"/>
      <c r="H7" s="52"/>
      <c r="I7" s="52"/>
      <c r="J7" s="52"/>
      <c r="K7" s="52"/>
      <c r="L7" s="52"/>
      <c r="M7" s="52"/>
      <c r="N7" s="52"/>
      <c r="O7" s="52"/>
      <c r="P7" s="53"/>
    </row>
    <row r="8" spans="1:16" outlineLevel="2" x14ac:dyDescent="0.25">
      <c r="A8" s="47">
        <v>2020</v>
      </c>
      <c r="B8" s="48">
        <v>43893</v>
      </c>
      <c r="C8" s="49">
        <f>'2020'!$F8</f>
        <v>43893</v>
      </c>
      <c r="D8" s="50">
        <v>1553.34</v>
      </c>
      <c r="E8" s="51">
        <v>36543</v>
      </c>
      <c r="F8" s="49">
        <v>43893</v>
      </c>
      <c r="G8" s="52">
        <v>3611</v>
      </c>
      <c r="H8" s="52" t="s">
        <v>36</v>
      </c>
      <c r="I8" s="52" t="s">
        <v>160</v>
      </c>
      <c r="J8" s="52" t="s">
        <v>160</v>
      </c>
      <c r="K8" s="52" t="s">
        <v>77</v>
      </c>
      <c r="L8" s="52" t="s">
        <v>161</v>
      </c>
      <c r="M8" s="52" t="s">
        <v>37</v>
      </c>
      <c r="N8" s="52" t="s">
        <v>162</v>
      </c>
      <c r="O8" s="52" t="s">
        <v>42</v>
      </c>
      <c r="P8" s="53" t="s">
        <v>38</v>
      </c>
    </row>
    <row r="9" spans="1:16" outlineLevel="2" x14ac:dyDescent="0.25">
      <c r="A9" s="47">
        <v>2020</v>
      </c>
      <c r="B9" s="48">
        <v>43893</v>
      </c>
      <c r="C9" s="49">
        <f>'2020'!$F9</f>
        <v>43896</v>
      </c>
      <c r="D9" s="50">
        <v>4060</v>
      </c>
      <c r="E9" s="51" t="s">
        <v>163</v>
      </c>
      <c r="F9" s="49">
        <v>43896</v>
      </c>
      <c r="G9" s="52">
        <v>3611</v>
      </c>
      <c r="H9" s="52" t="s">
        <v>36</v>
      </c>
      <c r="I9" s="52" t="s">
        <v>152</v>
      </c>
      <c r="J9" s="52" t="s">
        <v>152</v>
      </c>
      <c r="K9" s="52" t="s">
        <v>77</v>
      </c>
      <c r="L9" s="52" t="s">
        <v>164</v>
      </c>
      <c r="M9" s="52" t="s">
        <v>37</v>
      </c>
      <c r="N9" s="52" t="s">
        <v>154</v>
      </c>
      <c r="O9" s="52" t="s">
        <v>42</v>
      </c>
      <c r="P9" s="53" t="s">
        <v>38</v>
      </c>
    </row>
    <row r="10" spans="1:16" outlineLevel="2" x14ac:dyDescent="0.25">
      <c r="A10" s="47">
        <v>2020</v>
      </c>
      <c r="B10" s="48">
        <v>43893</v>
      </c>
      <c r="C10" s="49">
        <f>'2020'!$F10</f>
        <v>43896</v>
      </c>
      <c r="D10" s="50">
        <v>30937.200000000001</v>
      </c>
      <c r="E10" s="51" t="s">
        <v>165</v>
      </c>
      <c r="F10" s="49">
        <v>43896</v>
      </c>
      <c r="G10" s="52">
        <v>3611</v>
      </c>
      <c r="H10" s="52" t="s">
        <v>36</v>
      </c>
      <c r="I10" s="52" t="s">
        <v>148</v>
      </c>
      <c r="J10" s="52" t="s">
        <v>148</v>
      </c>
      <c r="K10" s="52" t="s">
        <v>77</v>
      </c>
      <c r="L10" s="52" t="s">
        <v>166</v>
      </c>
      <c r="M10" s="52" t="s">
        <v>37</v>
      </c>
      <c r="N10" s="52" t="s">
        <v>150</v>
      </c>
      <c r="O10" s="52" t="s">
        <v>42</v>
      </c>
      <c r="P10" s="53" t="s">
        <v>38</v>
      </c>
    </row>
    <row r="11" spans="1:16" outlineLevel="2" x14ac:dyDescent="0.25">
      <c r="A11" s="47"/>
      <c r="B11" s="74" t="s">
        <v>178</v>
      </c>
      <c r="C11" s="49"/>
      <c r="D11" s="75">
        <f>SUM(D8:D10)</f>
        <v>36550.54</v>
      </c>
      <c r="E11" s="51"/>
      <c r="F11" s="49"/>
      <c r="G11" s="52"/>
      <c r="H11" s="52"/>
      <c r="I11" s="52"/>
      <c r="J11" s="52"/>
      <c r="K11" s="52"/>
      <c r="L11" s="52"/>
      <c r="M11" s="52"/>
      <c r="N11" s="52"/>
      <c r="O11" s="52"/>
      <c r="P11" s="53"/>
    </row>
    <row r="12" spans="1:16" outlineLevel="2" x14ac:dyDescent="0.25">
      <c r="A12" s="47">
        <v>2020</v>
      </c>
      <c r="B12" s="48">
        <v>43925</v>
      </c>
      <c r="C12" s="49">
        <f>'2020'!$F12</f>
        <v>43937</v>
      </c>
      <c r="D12" s="50">
        <v>4060</v>
      </c>
      <c r="E12" s="51" t="s">
        <v>167</v>
      </c>
      <c r="F12" s="49">
        <v>43937</v>
      </c>
      <c r="G12" s="52">
        <v>3611</v>
      </c>
      <c r="H12" s="52" t="s">
        <v>36</v>
      </c>
      <c r="I12" s="52" t="s">
        <v>152</v>
      </c>
      <c r="J12" s="52" t="s">
        <v>152</v>
      </c>
      <c r="K12" s="52" t="s">
        <v>77</v>
      </c>
      <c r="L12" s="52" t="s">
        <v>164</v>
      </c>
      <c r="M12" s="52" t="s">
        <v>168</v>
      </c>
      <c r="N12" s="52" t="s">
        <v>154</v>
      </c>
      <c r="O12" s="52" t="s">
        <v>42</v>
      </c>
      <c r="P12" s="53" t="s">
        <v>38</v>
      </c>
    </row>
    <row r="13" spans="1:16" outlineLevel="2" x14ac:dyDescent="0.25">
      <c r="A13" s="47">
        <v>2020</v>
      </c>
      <c r="B13" s="48">
        <v>43925</v>
      </c>
      <c r="C13" s="49">
        <f>'2020'!$F13</f>
        <v>43949</v>
      </c>
      <c r="D13" s="50">
        <v>5500</v>
      </c>
      <c r="E13" s="51">
        <v>2</v>
      </c>
      <c r="F13" s="49">
        <v>43949</v>
      </c>
      <c r="G13" s="52">
        <v>3611</v>
      </c>
      <c r="H13" s="52" t="s">
        <v>36</v>
      </c>
      <c r="I13" s="52" t="s">
        <v>169</v>
      </c>
      <c r="J13" s="52" t="s">
        <v>198</v>
      </c>
      <c r="K13" s="52" t="s">
        <v>158</v>
      </c>
      <c r="L13" s="52" t="s">
        <v>200</v>
      </c>
      <c r="M13" s="52" t="s">
        <v>168</v>
      </c>
      <c r="N13" s="52" t="s">
        <v>170</v>
      </c>
      <c r="O13" s="52" t="s">
        <v>42</v>
      </c>
      <c r="P13" s="53" t="s">
        <v>38</v>
      </c>
    </row>
    <row r="14" spans="1:16" outlineLevel="2" x14ac:dyDescent="0.25">
      <c r="A14" s="47"/>
      <c r="B14" s="74" t="s">
        <v>179</v>
      </c>
      <c r="C14" s="49"/>
      <c r="D14" s="75">
        <f>SUM(D12:D13)</f>
        <v>9560</v>
      </c>
      <c r="E14" s="51"/>
      <c r="F14" s="49"/>
      <c r="G14" s="52"/>
      <c r="H14" s="52"/>
      <c r="I14" s="52"/>
      <c r="J14" s="52"/>
      <c r="K14" s="52"/>
      <c r="L14" s="52"/>
      <c r="M14" s="52"/>
      <c r="N14" s="52"/>
      <c r="O14" s="52"/>
      <c r="P14" s="53"/>
    </row>
    <row r="15" spans="1:16" outlineLevel="2" x14ac:dyDescent="0.25">
      <c r="A15" s="47">
        <v>2020</v>
      </c>
      <c r="B15" s="48">
        <v>43956</v>
      </c>
      <c r="C15" s="49">
        <f>'2020'!$F15</f>
        <v>43964</v>
      </c>
      <c r="D15" s="50">
        <v>2588</v>
      </c>
      <c r="E15" s="51">
        <v>6307026</v>
      </c>
      <c r="F15" s="49">
        <v>43964</v>
      </c>
      <c r="G15" s="52">
        <v>3611</v>
      </c>
      <c r="H15" s="52" t="s">
        <v>36</v>
      </c>
      <c r="I15" s="52" t="s">
        <v>171</v>
      </c>
      <c r="J15" s="52" t="s">
        <v>171</v>
      </c>
      <c r="K15" s="52" t="s">
        <v>77</v>
      </c>
      <c r="L15" s="52" t="s">
        <v>172</v>
      </c>
      <c r="M15" s="52" t="s">
        <v>168</v>
      </c>
      <c r="N15" s="52" t="s">
        <v>173</v>
      </c>
      <c r="O15" s="52" t="s">
        <v>42</v>
      </c>
      <c r="P15" s="53" t="s">
        <v>38</v>
      </c>
    </row>
    <row r="16" spans="1:16" outlineLevel="2" x14ac:dyDescent="0.25">
      <c r="A16" s="47">
        <v>2020</v>
      </c>
      <c r="B16" s="48">
        <v>43956</v>
      </c>
      <c r="C16" s="49">
        <f>'2020'!$F16</f>
        <v>43964</v>
      </c>
      <c r="D16" s="50">
        <v>4060</v>
      </c>
      <c r="E16" s="51" t="s">
        <v>174</v>
      </c>
      <c r="F16" s="49">
        <v>43964</v>
      </c>
      <c r="G16" s="52">
        <v>3611</v>
      </c>
      <c r="H16" s="52" t="s">
        <v>36</v>
      </c>
      <c r="I16" s="52" t="s">
        <v>152</v>
      </c>
      <c r="J16" s="52" t="s">
        <v>152</v>
      </c>
      <c r="K16" s="52" t="s">
        <v>77</v>
      </c>
      <c r="L16" s="52" t="s">
        <v>175</v>
      </c>
      <c r="M16" s="52" t="s">
        <v>168</v>
      </c>
      <c r="N16" s="52" t="s">
        <v>154</v>
      </c>
      <c r="O16" s="52" t="s">
        <v>42</v>
      </c>
      <c r="P16" s="53" t="s">
        <v>38</v>
      </c>
    </row>
    <row r="17" spans="1:16" outlineLevel="2" x14ac:dyDescent="0.25">
      <c r="A17" s="60"/>
      <c r="B17" s="78" t="s">
        <v>180</v>
      </c>
      <c r="C17" s="61"/>
      <c r="D17" s="76">
        <f>SUM(D15:D16)</f>
        <v>6648</v>
      </c>
      <c r="E17" s="63"/>
      <c r="F17" s="61"/>
      <c r="G17" s="64"/>
      <c r="H17" s="64"/>
      <c r="I17" s="64"/>
      <c r="J17" s="64"/>
      <c r="K17" s="64"/>
      <c r="L17" s="64"/>
      <c r="M17" s="64"/>
      <c r="N17" s="64"/>
      <c r="O17" s="64"/>
      <c r="P17" s="65"/>
    </row>
    <row r="18" spans="1:16" outlineLevel="1" x14ac:dyDescent="0.25">
      <c r="A18" s="66"/>
      <c r="B18" s="67"/>
      <c r="C18" s="61"/>
      <c r="D18" s="62"/>
      <c r="E18" s="63"/>
      <c r="F18" s="61"/>
      <c r="G18" s="64"/>
      <c r="H18" s="64"/>
      <c r="I18" s="64"/>
      <c r="J18" s="64"/>
      <c r="K18" s="64"/>
      <c r="L18" s="64"/>
      <c r="M18" s="64"/>
      <c r="N18" s="64"/>
      <c r="O18" s="64"/>
      <c r="P18" s="65">
        <f>SUBTOTAL(3,P2:P16)</f>
        <v>11</v>
      </c>
    </row>
    <row r="19" spans="1:16" ht="15.75" outlineLevel="1" thickBot="1" x14ac:dyDescent="0.3">
      <c r="A19" s="54"/>
      <c r="B19" s="55"/>
      <c r="C19" s="56"/>
      <c r="D19" s="77">
        <f>D4+D7+D11+D14+D17</f>
        <v>86294.65</v>
      </c>
      <c r="E19" s="57"/>
      <c r="F19" s="58"/>
      <c r="G19" s="58"/>
      <c r="H19" s="58"/>
      <c r="I19" s="58"/>
      <c r="J19" s="58"/>
      <c r="K19" s="58"/>
      <c r="L19" s="58"/>
      <c r="M19" s="58"/>
      <c r="N19" s="58"/>
      <c r="O19" s="58"/>
      <c r="P19" s="59"/>
    </row>
    <row r="20" spans="1:16" ht="15.75" outlineLevel="1" thickTop="1" x14ac:dyDescent="0.25">
      <c r="A20" s="73"/>
      <c r="B20" s="68"/>
      <c r="C20" s="69"/>
      <c r="D20" s="70"/>
      <c r="E20" s="71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>
        <f>SUBTOTAL(3,P2:P19)</f>
        <v>11</v>
      </c>
    </row>
    <row r="21" spans="1:16" outlineLevel="1" x14ac:dyDescent="0.25">
      <c r="A21" s="73"/>
      <c r="B21" s="68"/>
      <c r="C21" s="69"/>
      <c r="D21" s="70"/>
      <c r="E21" s="71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>
        <f>SUBTOTAL(3,P2:P19)</f>
        <v>11</v>
      </c>
    </row>
    <row r="22" spans="1:16" ht="39" customHeight="1" x14ac:dyDescent="0.25">
      <c r="A22" s="88" t="s">
        <v>201</v>
      </c>
      <c r="B22" s="88"/>
      <c r="C22" s="88"/>
      <c r="D22" s="88"/>
      <c r="E22" s="88"/>
      <c r="F22" s="88"/>
    </row>
  </sheetData>
  <mergeCells count="1">
    <mergeCell ref="A22:F22"/>
  </mergeCells>
  <pageMargins left="0.7" right="0.7" top="0.75" bottom="0.75" header="0.3" footer="0.3"/>
  <pageSetup orientation="portrait" horizontalDpi="0" verticalDpi="0" r:id="rId1"/>
  <rowBreaks count="1" manualBreakCount="1">
    <brk id="1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CIMTRA</vt:lpstr>
      <vt:lpstr>Comparación de montos por años</vt:lpstr>
      <vt:lpstr>2018</vt:lpstr>
      <vt:lpstr>2019</vt:lpstr>
      <vt:lpstr>2020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regid</dc:creator>
  <cp:lastModifiedBy>Instituto de la Juventud</cp:lastModifiedBy>
  <dcterms:created xsi:type="dcterms:W3CDTF">2019-09-23T19:03:36Z</dcterms:created>
  <dcterms:modified xsi:type="dcterms:W3CDTF">2020-10-20T17:08:37Z</dcterms:modified>
</cp:coreProperties>
</file>