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<sst xmlns="http://schemas.openxmlformats.org/spreadsheetml/2006/main" count="401" uniqueCount="398">
  <si>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</si>
  <si>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</si>
  <si>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</si>
  <si>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</si>
  <si>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</si>
  <si>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</si>
  <si>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</si>
  <si>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</si>
  <si>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</si>
  <si>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</si>
  <si>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</si>
  <si>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</si>
  <si>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</si>
  <si>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</si>
  <si>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</si>
  <si>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</si>
  <si>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</si>
  <si>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</si>
  <si>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</si>
  <si>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</si>
  <si>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</si>
  <si>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</si>
  <si>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</si>
  <si>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</si>
  <si>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</si>
  <si>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</si>
  <si>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</si>
  <si>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</si>
  <si>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</si>
  <si>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</si>
  <si>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</si>
  <si>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</si>
  <si>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</si>
  <si>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</si>
  <si>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</si>
  <si>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</si>
  <si>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</si>
  <si>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</si>
  <si>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</si>
  <si>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</si>
  <si>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</si>
  <si>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</si>
  <si>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</si>
  <si>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</si>
  <si>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</si>
  <si>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</si>
  <si>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</si>
  <si>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</si>
  <si>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</si>
  <si>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</si>
  <si>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</si>
  <si>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</si>
  <si>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</si>
  <si>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</si>
  <si>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</si>
  <si>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</si>
  <si>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</si>
  <si>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</si>
  <si>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</si>
  <si>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</si>
  <si>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</si>
  <si>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</si>
  <si>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</si>
  <si>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</si>
  <si>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</si>
  <si>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</si>
  <si>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</si>
  <si>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</si>
  <si>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</si>
  <si>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</si>
  <si>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</si>
  <si>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</si>
  <si>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</si>
  <si>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</si>
  <si>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</si>
  <si>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</si>
  <si>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</si>
  <si>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</si>
  <si>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</si>
  <si>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</si>
  <si>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</si>
  <si>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</si>
  <si>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</si>
  <si>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</si>
  <si>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</si>
  <si>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</si>
  <si>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</si>
  <si>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</si>
  <si>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</si>
  <si>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</si>
  <si>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</si>
  <si>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</si>
  <si>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</si>
  <si>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</si>
  <si>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</si>
  <si>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</si>
  <si>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</si>
  <si>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</si>
  <si>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</si>
  <si>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</si>
  <si>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</si>
  <si>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</si>
  <si>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</si>
  <si>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</si>
  <si>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</si>
  <si>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</si>
  <si>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</si>
  <si>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</si>
  <si>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</si>
  <si>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</si>
  <si>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</si>
  <si>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</si>
  <si>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</si>
  <si>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</si>
  <si>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</si>
  <si>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</si>
  <si>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</si>
  <si>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</si>
  <si>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</si>
  <si>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</si>
  <si>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</si>
  <si>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</si>
  <si>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</si>
  <si>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</si>
  <si>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</si>
  <si>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</si>
  <si>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</si>
  <si>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</si>
  <si>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</si>
  <si>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</si>
  <si>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</si>
  <si>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</si>
  <si>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</si>
  <si>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</si>
  <si>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</si>
  <si>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</si>
  <si>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</si>
  <si>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</si>
  <si>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</si>
  <si>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</si>
  <si>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</si>
  <si>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</si>
  <si>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</si>
  <si>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</si>
  <si>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</si>
  <si>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</si>
  <si>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</si>
  <si>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</si>
  <si>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</si>
  <si>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</si>
  <si>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</si>
  <si>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</si>
  <si>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</si>
  <si>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</si>
  <si>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</si>
  <si>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</si>
  <si>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</si>
  <si>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</si>
  <si>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</si>
  <si>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</si>
  <si>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</si>
  <si>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</si>
  <si>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</si>
  <si>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</si>
  <si>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</si>
  <si>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</si>
  <si>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</si>
  <si>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</si>
  <si>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</si>
  <si>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</si>
  <si>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</si>
  <si>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</si>
  <si>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</si>
  <si>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</si>
  <si>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</si>
  <si>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</si>
  <si>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</si>
  <si>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</si>
  <si>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</si>
  <si>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</si>
  <si>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</si>
  <si>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</si>
  <si>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</si>
  <si>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</si>
  <si>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</si>
  <si>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</si>
  <si>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</si>
  <si>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</si>
  <si>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</si>
  <si>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</si>
  <si>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</si>
  <si>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</si>
  <si>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</si>
  <si>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</si>
  <si>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</si>
  <si>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</si>
  <si>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</si>
  <si>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</si>
  <si>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</si>
  <si>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</si>
  <si>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</si>
  <si>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</si>
  <si>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</si>
  <si>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</si>
  <si>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</si>
  <si>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</si>
  <si>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</si>
  <si>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</si>
  <si>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</si>
  <si>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</si>
  <si>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</si>
  <si>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</si>
  <si>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</si>
  <si>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</si>
  <si>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</si>
  <si>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</si>
  <si>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</si>
  <si>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</si>
  <si>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</si>
  <si>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</si>
  <si>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</si>
  <si>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</si>
  <si>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</si>
  <si>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</si>
  <si>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</si>
  <si>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</si>
  <si>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</si>
  <si>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</si>
  <si>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</si>
  <si>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</si>
  <si>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</si>
  <si>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</si>
  <si>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</si>
  <si>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</si>
  <si>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</si>
  <si>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</si>
  <si>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</si>
  <si>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</si>
  <si>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</si>
  <si>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</si>
  <si>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</si>
  <si>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</si>
  <si>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</si>
  <si>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</si>
  <si>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</si>
  <si>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</si>
  <si>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</si>
  <si>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</si>
  <si>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</si>
  <si>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</si>
  <si>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</si>
  <si>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</si>
  <si>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</si>
  <si>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</si>
  <si>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</si>
  <si>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</si>
  <si>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</si>
  <si>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</si>
  <si>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</si>
  <si>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</si>
  <si>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</si>
  <si>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</si>
  <si>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</si>
  <si>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</si>
  <si>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</si>
  <si>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</si>
  <si>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</si>
  <si>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</si>
  <si>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</si>
  <si>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</si>
  <si>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</si>
  <si>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</si>
  <si>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</si>
  <si>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</si>
  <si>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</si>
  <si>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</si>
  <si>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</si>
  <si>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</si>
  <si>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</si>
  <si>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</si>
  <si>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</si>
  <si>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</si>
  <si>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</si>
  <si>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</si>
  <si>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</si>
  <si>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</si>
  <si>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</si>
  <si>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</si>
  <si>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</si>
  <si>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</si>
  <si>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</si>
  <si>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</si>
  <si>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</si>
  <si>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</si>
  <si>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</si>
  <si>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</si>
  <si>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</si>
  <si>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</si>
  <si>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</si>
  <si>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</si>
  <si>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</si>
  <si>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</si>
  <si>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</si>
  <si>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</si>
  <si>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</si>
  <si>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</si>
  <si>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</si>
  <si>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</si>
  <si>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</si>
  <si>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</si>
  <si>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</si>
  <si>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</si>
  <si>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</si>
  <si>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</si>
  <si>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</si>
  <si>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</si>
  <si>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</si>
  <si>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</si>
  <si>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</si>
  <si>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</si>
  <si>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</si>
  <si>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</si>
  <si>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</si>
  <si>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</si>
  <si>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</si>
  <si>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</si>
  <si>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</si>
  <si>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</si>
  <si>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</si>
  <si>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</si>
  <si>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</si>
  <si>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</si>
  <si>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</si>
  <si>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</si>
  <si>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</si>
  <si>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</si>
  <si>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</si>
  <si>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</si>
  <si>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</si>
  <si>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</si>
  <si>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</si>
  <si>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</si>
  <si>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</si>
  <si>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</si>
  <si>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</si>
  <si>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</si>
  <si>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</si>
  <si>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</si>
  <si>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</si>
  <si>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</si>
  <si>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</si>
  <si>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</si>
  <si>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</si>
  <si>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</si>
  <si>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</si>
  <si>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</si>
  <si>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</si>
  <si>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</si>
  <si>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</si>
  <si>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</si>
  <si>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</si>
  <si>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</si>
  <si>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</si>
  <si>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</si>
  <si>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</si>
  <si>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</si>
  <si>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</si>
  <si>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</si>
  <si>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</si>
  <si>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</si>
  <si>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</si>
  <si>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</si>
  <si>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</si>
  <si>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</si>
  <si>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</si>
  <si>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</si>
  <si>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</si>
  <si>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</si>
  <si>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</si>
  <si>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</si>
  <si>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</si>
  <si>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</si>
  <si>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</si>
  <si>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</si>
  <si>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</si>
  <si>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</si>
  <si>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</si>
  <si>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</si>
  <si>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</si>
  <si>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</si>
  <si>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</si>
  <si>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JOCOTEPEC</t>
  </si>
  <si>
    <t>AL 31 DE OCTUBRE DE 2018</t>
  </si>
  <si>
    <t>LIC. JOSE MIGUEL GOMEZ LOPEZ</t>
  </si>
  <si>
    <t>L.C.P. FRANCISCO DELGADILLO LIMON</t>
  </si>
  <si>
    <t>PRESIDENTE MUNICIPAL</t>
  </si>
  <si>
    <t>ENCARGADO DE HACIENDA MUNICIPAL</t>
  </si>
  <si>
    <t>ASEJ2018-10-02-12-2018-1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</si>
</sst>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88">
      <selection activeCell="H99" sqref="H99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7221269.22</v>
      </c>
      <c r="D8" s="41">
        <f>SUM(D9:D15)</f>
        <v>31087973.58</v>
      </c>
      <c r="E8" s="17"/>
      <c r="F8" s="9" t="s">
        <v>195</v>
      </c>
      <c r="G8" s="3" t="s">
        <v>196</v>
      </c>
      <c r="H8" s="40">
        <f>SUM(H9:H17)</f>
        <v>20272153.16</v>
      </c>
      <c r="I8" s="41">
        <f>SUM(I9:I17)</f>
        <v>25649630.38</v>
      </c>
    </row>
    <row r="9" spans="1:9" ht="11.25">
      <c r="A9" s="11" t="s">
        <v>4</v>
      </c>
      <c r="B9" s="4" t="s">
        <v>5</v>
      </c>
      <c r="C9" s="26">
        <v>66717.97</v>
      </c>
      <c r="D9" s="27">
        <v>575105.24</v>
      </c>
      <c r="E9" s="17"/>
      <c r="F9" s="11" t="s">
        <v>197</v>
      </c>
      <c r="G9" s="4" t="s">
        <v>198</v>
      </c>
      <c r="H9" s="26">
        <v>-7089</v>
      </c>
      <c r="I9" s="27">
        <v>40161</v>
      </c>
    </row>
    <row r="10" spans="1:9" ht="11.25">
      <c r="A10" s="11" t="s">
        <v>6</v>
      </c>
      <c r="B10" s="4" t="s">
        <v>7</v>
      </c>
      <c r="C10" s="26">
        <v>7154551.25</v>
      </c>
      <c r="D10" s="27">
        <v>30189143.9</v>
      </c>
      <c r="E10" s="17"/>
      <c r="F10" s="11" t="s">
        <v>199</v>
      </c>
      <c r="G10" s="4" t="s">
        <v>200</v>
      </c>
      <c r="H10" s="26">
        <v>9371282.9</v>
      </c>
      <c r="I10" s="27">
        <v>4155338.37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278173.68</v>
      </c>
      <c r="I11" s="27">
        <v>468849.95</v>
      </c>
    </row>
    <row r="12" spans="1:9" ht="11.25">
      <c r="A12" s="11" t="s">
        <v>10</v>
      </c>
      <c r="B12" s="4" t="s">
        <v>11</v>
      </c>
      <c r="C12" s="26">
        <v>0</v>
      </c>
      <c r="D12" s="27">
        <v>323724.44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2836.8</v>
      </c>
      <c r="I13" s="27">
        <v>1000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10616284.16</v>
      </c>
      <c r="I15" s="27">
        <v>11956465.44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979297.82</v>
      </c>
      <c r="D17" s="41">
        <f>SUM(D18:D24)</f>
        <v>1000096.9400000001</v>
      </c>
      <c r="E17" s="17"/>
      <c r="F17" s="11" t="s">
        <v>213</v>
      </c>
      <c r="G17" s="4" t="s">
        <v>214</v>
      </c>
      <c r="H17" s="26">
        <v>10664.62</v>
      </c>
      <c r="I17" s="27">
        <v>9027815.62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903227.87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8000</v>
      </c>
      <c r="D20" s="27">
        <v>412896.39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-17.05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44982.15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56000</v>
      </c>
      <c r="D23" s="27">
        <v>488540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12087</v>
      </c>
      <c r="D24" s="27">
        <v>53678.4</v>
      </c>
      <c r="E24" s="17"/>
      <c r="F24" s="9" t="s">
        <v>223</v>
      </c>
      <c r="G24" s="3" t="s">
        <v>224</v>
      </c>
      <c r="H24" s="40">
        <f>SUM(H25:H27)</f>
        <v>163304.29</v>
      </c>
      <c r="I24" s="41">
        <f>SUM(I25:I27)</f>
        <v>873631.64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163304.29</v>
      </c>
      <c r="I25" s="27">
        <v>873631.64</v>
      </c>
    </row>
    <row r="26" spans="1:9" ht="11.25">
      <c r="A26" s="9" t="s">
        <v>34</v>
      </c>
      <c r="B26" s="3" t="s">
        <v>35</v>
      </c>
      <c r="C26" s="40">
        <f>SUM(C27:C31)</f>
        <v>167291.48</v>
      </c>
      <c r="D26" s="41">
        <f>SUM(D27:D31)</f>
        <v>1184813.8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167291.48</v>
      </c>
      <c r="D27" s="27">
        <v>378766.89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806046.91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61436.37</v>
      </c>
      <c r="I51" s="41">
        <f>SUM(I52:I54)</f>
        <v>187729.64</v>
      </c>
    </row>
    <row r="52" spans="1:9" ht="11.25">
      <c r="A52" s="11"/>
      <c r="B52" s="5" t="s">
        <v>191</v>
      </c>
      <c r="C52" s="34">
        <f>C8+C17+C26+C33+C40+C43+C47</f>
        <v>8367858.5200000005</v>
      </c>
      <c r="D52" s="35">
        <f>D8+D17+D26+D33+D40+D43+D47</f>
        <v>33272884.32</v>
      </c>
      <c r="E52" s="42"/>
      <c r="F52" s="11" t="s">
        <v>269</v>
      </c>
      <c r="G52" s="4" t="s">
        <v>270</v>
      </c>
      <c r="H52" s="26">
        <v>61436.37</v>
      </c>
      <c r="I52" s="27">
        <v>187729.64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20496893.82</v>
      </c>
      <c r="I56" s="35">
        <f>I8+I19+I24+I29+I33+I38+I46+I51</f>
        <v>26710991.66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104795120.96</v>
      </c>
      <c r="D68" s="41">
        <f>SUM(D69:D75)</f>
        <v>104358261.36999999</v>
      </c>
      <c r="E68" s="17"/>
      <c r="F68" s="9" t="s">
        <v>290</v>
      </c>
      <c r="G68" s="3" t="s">
        <v>291</v>
      </c>
      <c r="H68" s="40">
        <f>SUM(H69:H73)</f>
        <v>47657889.07</v>
      </c>
      <c r="I68" s="41">
        <f>SUM(I69:I73)</f>
        <v>50756773.04</v>
      </c>
    </row>
    <row r="69" spans="1:9" ht="11.25">
      <c r="A69" s="11" t="s">
        <v>101</v>
      </c>
      <c r="B69" s="4" t="s">
        <v>102</v>
      </c>
      <c r="C69" s="26">
        <v>366938</v>
      </c>
      <c r="D69" s="27">
        <v>294938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852342.98</v>
      </c>
      <c r="D70" s="27">
        <v>852342.98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4502431.55</v>
      </c>
      <c r="D71" s="27">
        <v>4502431.55</v>
      </c>
      <c r="E71" s="17"/>
      <c r="F71" s="11" t="s">
        <v>296</v>
      </c>
      <c r="G71" s="4" t="s">
        <v>297</v>
      </c>
      <c r="H71" s="26">
        <v>47657889.07</v>
      </c>
      <c r="I71" s="27">
        <v>50756773.04</v>
      </c>
    </row>
    <row r="72" spans="1:9" ht="11.25">
      <c r="A72" s="11" t="s">
        <v>107</v>
      </c>
      <c r="B72" s="4" t="s">
        <v>108</v>
      </c>
      <c r="C72" s="26">
        <v>55279228.3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25520124</v>
      </c>
      <c r="D74" s="27">
        <v>80434492.71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18274056.13</v>
      </c>
      <c r="D75" s="27">
        <v>18274056.13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8883092.129999999</v>
      </c>
      <c r="D77" s="41">
        <f>SUM(D78:D85)</f>
        <v>7003949.7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1944849.21</v>
      </c>
      <c r="D78" s="27">
        <v>1788142.67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248579.63</v>
      </c>
      <c r="D79" s="27">
        <v>248579.63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821325</v>
      </c>
      <c r="D80" s="27">
        <v>371895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1619073.21</v>
      </c>
      <c r="D81" s="27">
        <v>1054094.2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812220.57</v>
      </c>
      <c r="D82" s="27">
        <v>812220.57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3049024.51</v>
      </c>
      <c r="D83" s="27">
        <v>2729017.63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388020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374273.75999999995</v>
      </c>
      <c r="D87" s="41">
        <f>SUM(D88:D92)</f>
        <v>374273.75999999995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371422.72</v>
      </c>
      <c r="D88" s="27">
        <v>371422.72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2851.04</v>
      </c>
      <c r="D89" s="27">
        <v>2851.04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47657889.07</v>
      </c>
      <c r="I94" s="35">
        <f>I59+I63+I68+I75+I80+I88</f>
        <v>50756773.04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68154782.89</v>
      </c>
      <c r="I96" s="37">
        <f>I56+I94</f>
        <v>77467764.7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54265562.480000004</v>
      </c>
      <c r="I104" s="41">
        <f>I105+I106+I107+I112+I116</f>
        <v>67541604.45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32749736.63</v>
      </c>
      <c r="I105" s="27">
        <v>58135579.32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54119749.65</v>
      </c>
      <c r="I106" s="27">
        <v>42009948.93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-32603923.8</v>
      </c>
      <c r="I116" s="41">
        <f>SUM(I117:I118)</f>
        <v>-32603923.8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-32603923.8</v>
      </c>
      <c r="I117" s="27">
        <v>-32603923.8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114052486.85</v>
      </c>
      <c r="D121" s="35">
        <f>D55+D61+D68+D77+D87+D94+D101+D109+D116</f>
        <v>111736484.83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122420345.36999999</v>
      </c>
      <c r="D123" s="39">
        <f>D52+D121</f>
        <v>145009369.15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54265562.480000004</v>
      </c>
      <c r="I124" s="35">
        <f>I99+I104+I120</f>
        <v>67541604.45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122420345.37</v>
      </c>
      <c r="I126" s="39">
        <f>I96+I124</f>
        <v>145009369.15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LAP</cp:lastModifiedBy>
  <cp:lastPrinted>2011-10-31T19:33:30Z</cp:lastPrinted>
  <dcterms:created xsi:type="dcterms:W3CDTF">2011-02-09T15:30:30Z</dcterms:created>
  <dcterms:modified xsi:type="dcterms:W3CDTF">2018-12-03T01:44:47Z</dcterms:modified>
  <cp:category/>
  <cp:version/>
  <cp:contentType/>
  <cp:contentStatus/>
</cp:coreProperties>
</file>